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사전공개\"/>
    </mc:Choice>
  </mc:AlternateContent>
  <bookViews>
    <workbookView xWindow="0" yWindow="0" windowWidth="21480" windowHeight="7875"/>
  </bookViews>
  <sheets>
    <sheet name="Sheet0" sheetId="1" r:id="rId1"/>
  </sheets>
  <definedNames>
    <definedName name="_xlnm.Print_Area" localSheetId="0">Sheet0!$A$1:$H$379</definedName>
  </definedNames>
  <calcPr calcId="152511"/>
</workbook>
</file>

<file path=xl/calcChain.xml><?xml version="1.0" encoding="utf-8"?>
<calcChain xmlns="http://schemas.openxmlformats.org/spreadsheetml/2006/main">
  <c r="H7" i="1" l="1"/>
  <c r="H6" i="1"/>
  <c r="H5" i="1"/>
  <c r="H8" i="1"/>
  <c r="F302" i="1" l="1"/>
  <c r="F369" i="1" l="1"/>
  <c r="F340" i="1" s="1"/>
  <c r="F323" i="1"/>
  <c r="F285" i="1"/>
  <c r="F268" i="1"/>
  <c r="F253" i="1"/>
  <c r="F234" i="1"/>
  <c r="F224" i="1"/>
  <c r="F208" i="1"/>
  <c r="F196" i="1"/>
  <c r="F180" i="1"/>
  <c r="F174" i="1"/>
  <c r="F167" i="1"/>
  <c r="F153" i="1"/>
  <c r="F145" i="1"/>
  <c r="F132" i="1"/>
  <c r="F118" i="1"/>
  <c r="F107" i="1"/>
  <c r="F91" i="1"/>
  <c r="F74" i="1"/>
  <c r="F58" i="1"/>
  <c r="F32" i="1"/>
  <c r="F6" i="1" s="1"/>
  <c r="G372" i="1"/>
  <c r="G373" i="1"/>
  <c r="G374" i="1"/>
  <c r="G375" i="1"/>
  <c r="G376" i="1"/>
  <c r="G377" i="1"/>
  <c r="G378" i="1"/>
  <c r="G379" i="1"/>
  <c r="G25" i="1"/>
  <c r="G26" i="1"/>
  <c r="G27" i="1"/>
  <c r="G28" i="1"/>
  <c r="G29" i="1"/>
  <c r="G30" i="1"/>
  <c r="G31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2" i="1"/>
  <c r="G93" i="1"/>
  <c r="G94" i="1"/>
  <c r="G95" i="1"/>
  <c r="G96" i="1"/>
  <c r="G97" i="1"/>
  <c r="G98" i="1"/>
  <c r="G99" i="1"/>
  <c r="G100" i="1"/>
  <c r="G101" i="1"/>
  <c r="G102" i="1"/>
  <c r="G104" i="1"/>
  <c r="G105" i="1"/>
  <c r="G106" i="1"/>
  <c r="G108" i="1"/>
  <c r="G109" i="1"/>
  <c r="G110" i="1"/>
  <c r="G111" i="1"/>
  <c r="G112" i="1"/>
  <c r="G113" i="1"/>
  <c r="G115" i="1"/>
  <c r="G116" i="1"/>
  <c r="G117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6" i="1"/>
  <c r="G147" i="1"/>
  <c r="G148" i="1"/>
  <c r="G149" i="1"/>
  <c r="G150" i="1"/>
  <c r="G151" i="1"/>
  <c r="G152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8" i="1"/>
  <c r="G169" i="1"/>
  <c r="G170" i="1"/>
  <c r="G171" i="1"/>
  <c r="G172" i="1"/>
  <c r="G173" i="1"/>
  <c r="G175" i="1"/>
  <c r="G176" i="1"/>
  <c r="G177" i="1"/>
  <c r="G178" i="1"/>
  <c r="G179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7" i="1"/>
  <c r="G198" i="1"/>
  <c r="G199" i="1"/>
  <c r="G200" i="1"/>
  <c r="G201" i="1"/>
  <c r="G202" i="1"/>
  <c r="G203" i="1"/>
  <c r="G204" i="1"/>
  <c r="G205" i="1"/>
  <c r="G206" i="1"/>
  <c r="G207" i="1"/>
  <c r="G209" i="1"/>
  <c r="G210" i="1"/>
  <c r="G211" i="1"/>
  <c r="G212" i="1"/>
  <c r="G213" i="1"/>
  <c r="G214" i="1"/>
  <c r="G215" i="1"/>
  <c r="G216" i="1"/>
  <c r="G217" i="1"/>
  <c r="G218" i="1"/>
  <c r="G219" i="1"/>
  <c r="G221" i="1"/>
  <c r="G222" i="1"/>
  <c r="G223" i="1"/>
  <c r="G225" i="1"/>
  <c r="G226" i="1"/>
  <c r="G227" i="1"/>
  <c r="G228" i="1"/>
  <c r="G230" i="1"/>
  <c r="G231" i="1"/>
  <c r="G232" i="1"/>
  <c r="G233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9" i="1"/>
  <c r="G320" i="1"/>
  <c r="G321" i="1"/>
  <c r="G322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5" i="1"/>
  <c r="G356" i="1"/>
  <c r="G357" i="1"/>
  <c r="G359" i="1"/>
  <c r="G360" i="1"/>
  <c r="G361" i="1"/>
  <c r="G363" i="1"/>
  <c r="G364" i="1"/>
  <c r="G365" i="1"/>
  <c r="G366" i="1"/>
  <c r="G367" i="1"/>
  <c r="G368" i="1"/>
  <c r="G370" i="1"/>
  <c r="G371" i="1"/>
  <c r="H9" i="1"/>
  <c r="H10" i="1"/>
  <c r="H11" i="1"/>
  <c r="H12" i="1"/>
  <c r="H13" i="1"/>
  <c r="H14" i="1"/>
  <c r="H15" i="1"/>
  <c r="H16" i="1"/>
  <c r="H17" i="1"/>
  <c r="H18" i="1"/>
  <c r="H20" i="1"/>
  <c r="H21" i="1"/>
  <c r="H22" i="1"/>
  <c r="H23" i="1"/>
  <c r="H24" i="1"/>
  <c r="H25" i="1"/>
  <c r="H26" i="1"/>
  <c r="H27" i="1"/>
  <c r="H28" i="1"/>
  <c r="H29" i="1"/>
  <c r="H30" i="1"/>
  <c r="H31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9" i="1"/>
  <c r="H60" i="1"/>
  <c r="H61" i="1"/>
  <c r="H62" i="1"/>
  <c r="H63" i="1"/>
  <c r="H64" i="1"/>
  <c r="H65" i="1"/>
  <c r="H66" i="1"/>
  <c r="H67" i="1"/>
  <c r="H68" i="1"/>
  <c r="H70" i="1"/>
  <c r="H71" i="1"/>
  <c r="H72" i="1"/>
  <c r="H73" i="1"/>
  <c r="H75" i="1"/>
  <c r="H76" i="1"/>
  <c r="H77" i="1"/>
  <c r="H78" i="1"/>
  <c r="H79" i="1"/>
  <c r="H81" i="1"/>
  <c r="H83" i="1"/>
  <c r="H84" i="1"/>
  <c r="H85" i="1"/>
  <c r="H87" i="1"/>
  <c r="H90" i="1"/>
  <c r="H92" i="1"/>
  <c r="H93" i="1"/>
  <c r="H94" i="1"/>
  <c r="H95" i="1"/>
  <c r="H96" i="1"/>
  <c r="H97" i="1"/>
  <c r="H98" i="1"/>
  <c r="H99" i="1"/>
  <c r="H100" i="1"/>
  <c r="H101" i="1"/>
  <c r="H102" i="1"/>
  <c r="H104" i="1"/>
  <c r="H105" i="1"/>
  <c r="H106" i="1"/>
  <c r="H108" i="1"/>
  <c r="H109" i="1"/>
  <c r="H110" i="1"/>
  <c r="H111" i="1"/>
  <c r="H112" i="1"/>
  <c r="H113" i="1"/>
  <c r="H115" i="1"/>
  <c r="H116" i="1"/>
  <c r="H117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3" i="1"/>
  <c r="H134" i="1"/>
  <c r="H135" i="1"/>
  <c r="H136" i="1"/>
  <c r="H137" i="1"/>
  <c r="H138" i="1"/>
  <c r="H139" i="1"/>
  <c r="H142" i="1"/>
  <c r="H143" i="1"/>
  <c r="H144" i="1"/>
  <c r="H146" i="1"/>
  <c r="H147" i="1"/>
  <c r="H148" i="1"/>
  <c r="H149" i="1"/>
  <c r="H150" i="1"/>
  <c r="H151" i="1"/>
  <c r="H152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8" i="1"/>
  <c r="H169" i="1"/>
  <c r="H170" i="1"/>
  <c r="H171" i="1"/>
  <c r="H172" i="1"/>
  <c r="H173" i="1"/>
  <c r="H175" i="1"/>
  <c r="H176" i="1"/>
  <c r="H177" i="1"/>
  <c r="H178" i="1"/>
  <c r="H179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7" i="1"/>
  <c r="H198" i="1"/>
  <c r="H199" i="1"/>
  <c r="H200" i="1"/>
  <c r="H201" i="1"/>
  <c r="H202" i="1"/>
  <c r="H203" i="1"/>
  <c r="H204" i="1"/>
  <c r="H205" i="1"/>
  <c r="H206" i="1"/>
  <c r="H207" i="1"/>
  <c r="H209" i="1"/>
  <c r="H210" i="1"/>
  <c r="H211" i="1"/>
  <c r="H212" i="1"/>
  <c r="H213" i="1"/>
  <c r="H214" i="1"/>
  <c r="H215" i="1"/>
  <c r="H216" i="1"/>
  <c r="H217" i="1"/>
  <c r="H218" i="1"/>
  <c r="H219" i="1"/>
  <c r="H221" i="1"/>
  <c r="H222" i="1"/>
  <c r="H223" i="1"/>
  <c r="H225" i="1"/>
  <c r="H226" i="1"/>
  <c r="H227" i="1"/>
  <c r="H228" i="1"/>
  <c r="H230" i="1"/>
  <c r="H231" i="1"/>
  <c r="H232" i="1"/>
  <c r="H233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6" i="1"/>
  <c r="H287" i="1"/>
  <c r="H288" i="1"/>
  <c r="H289" i="1"/>
  <c r="H290" i="1"/>
  <c r="H291" i="1"/>
  <c r="H292" i="1"/>
  <c r="H293" i="1"/>
  <c r="H294" i="1"/>
  <c r="H295" i="1"/>
  <c r="H296" i="1"/>
  <c r="H298" i="1"/>
  <c r="H299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9" i="1"/>
  <c r="H320" i="1"/>
  <c r="H321" i="1"/>
  <c r="H322" i="1"/>
  <c r="H324" i="1"/>
  <c r="H325" i="1"/>
  <c r="H326" i="1"/>
  <c r="H327" i="1"/>
  <c r="H328" i="1"/>
  <c r="H329" i="1"/>
  <c r="H330" i="1"/>
  <c r="H331" i="1"/>
  <c r="H333" i="1"/>
  <c r="H334" i="1"/>
  <c r="H335" i="1"/>
  <c r="H336" i="1"/>
  <c r="H337" i="1"/>
  <c r="H338" i="1"/>
  <c r="H339" i="1"/>
  <c r="H342" i="1"/>
  <c r="H349" i="1"/>
  <c r="H355" i="1"/>
  <c r="H356" i="1"/>
  <c r="H357" i="1"/>
  <c r="H359" i="1"/>
  <c r="H360" i="1"/>
  <c r="H361" i="1"/>
  <c r="H363" i="1"/>
  <c r="H364" i="1"/>
  <c r="H365" i="1"/>
  <c r="H366" i="1"/>
  <c r="H367" i="1"/>
  <c r="H368" i="1"/>
  <c r="H370" i="1"/>
  <c r="H371" i="1"/>
  <c r="H372" i="1"/>
  <c r="H373" i="1"/>
  <c r="H374" i="1"/>
  <c r="H375" i="1"/>
  <c r="H376" i="1"/>
  <c r="H377" i="1"/>
  <c r="H378" i="1"/>
  <c r="H379" i="1"/>
  <c r="G21" i="1"/>
  <c r="G22" i="1"/>
  <c r="G23" i="1"/>
  <c r="G24" i="1"/>
  <c r="G20" i="1"/>
  <c r="G9" i="1" l="1"/>
  <c r="G10" i="1"/>
  <c r="G11" i="1"/>
  <c r="G12" i="1"/>
  <c r="G13" i="1"/>
  <c r="G14" i="1"/>
  <c r="G15" i="1"/>
  <c r="G16" i="1"/>
  <c r="G17" i="1"/>
  <c r="G18" i="1"/>
  <c r="G8" i="1"/>
  <c r="F19" i="1" l="1"/>
  <c r="F7" i="1"/>
  <c r="G7" i="1"/>
  <c r="E180" i="1" l="1"/>
  <c r="E174" i="1"/>
  <c r="E167" i="1"/>
  <c r="E153" i="1"/>
  <c r="E145" i="1"/>
  <c r="E132" i="1"/>
  <c r="E118" i="1"/>
  <c r="E114" i="1"/>
  <c r="E107" i="1"/>
  <c r="E103" i="1"/>
  <c r="E91" i="1"/>
  <c r="E74" i="1"/>
  <c r="E58" i="1"/>
  <c r="E32" i="1"/>
  <c r="E19" i="1"/>
  <c r="G19" i="1" s="1"/>
  <c r="E7" i="1"/>
  <c r="E369" i="1"/>
  <c r="E362" i="1"/>
  <c r="E358" i="1"/>
  <c r="E354" i="1"/>
  <c r="E341" i="1"/>
  <c r="G358" i="1" l="1"/>
  <c r="H358" i="1"/>
  <c r="H91" i="1"/>
  <c r="G91" i="1"/>
  <c r="G167" i="1"/>
  <c r="H167" i="1"/>
  <c r="H32" i="1"/>
  <c r="G32" i="1"/>
  <c r="G132" i="1"/>
  <c r="H132" i="1"/>
  <c r="G174" i="1"/>
  <c r="H174" i="1"/>
  <c r="G341" i="1"/>
  <c r="H341" i="1"/>
  <c r="H369" i="1"/>
  <c r="G369" i="1"/>
  <c r="H354" i="1"/>
  <c r="G354" i="1"/>
  <c r="G74" i="1"/>
  <c r="H74" i="1"/>
  <c r="H114" i="1"/>
  <c r="G114" i="1"/>
  <c r="G153" i="1"/>
  <c r="H153" i="1"/>
  <c r="G118" i="1"/>
  <c r="H118" i="1"/>
  <c r="H19" i="1"/>
  <c r="H362" i="1"/>
  <c r="G362" i="1"/>
  <c r="H103" i="1"/>
  <c r="G103" i="1"/>
  <c r="H58" i="1"/>
  <c r="G58" i="1"/>
  <c r="H107" i="1"/>
  <c r="G107" i="1"/>
  <c r="G145" i="1"/>
  <c r="H145" i="1"/>
  <c r="H180" i="1"/>
  <c r="G180" i="1"/>
  <c r="F5" i="1"/>
  <c r="E234" i="1"/>
  <c r="D234" i="1"/>
  <c r="D208" i="1"/>
  <c r="E196" i="1"/>
  <c r="D196" i="1"/>
  <c r="D180" i="1"/>
  <c r="D268" i="1"/>
  <c r="D107" i="1"/>
  <c r="D91" i="1"/>
  <c r="D74" i="1"/>
  <c r="D58" i="1"/>
  <c r="D32" i="1"/>
  <c r="D19" i="1"/>
  <c r="D7" i="1"/>
  <c r="D285" i="1"/>
  <c r="E323" i="1"/>
  <c r="D323" i="1"/>
  <c r="E318" i="1"/>
  <c r="D318" i="1"/>
  <c r="E302" i="1"/>
  <c r="D302" i="1"/>
  <c r="E285" i="1"/>
  <c r="E268" i="1"/>
  <c r="E253" i="1"/>
  <c r="D253" i="1"/>
  <c r="E229" i="1"/>
  <c r="D229" i="1"/>
  <c r="E224" i="1"/>
  <c r="D224" i="1"/>
  <c r="E220" i="1"/>
  <c r="D220" i="1"/>
  <c r="E208" i="1"/>
  <c r="D174" i="1"/>
  <c r="D167" i="1"/>
  <c r="D153" i="1"/>
  <c r="D145" i="1"/>
  <c r="D132" i="1"/>
  <c r="D118" i="1"/>
  <c r="D114" i="1"/>
  <c r="D103" i="1"/>
  <c r="H285" i="1" l="1"/>
  <c r="G285" i="1"/>
  <c r="H253" i="1"/>
  <c r="G253" i="1"/>
  <c r="G323" i="1"/>
  <c r="H323" i="1"/>
  <c r="G220" i="1"/>
  <c r="H220" i="1"/>
  <c r="G229" i="1"/>
  <c r="H229" i="1"/>
  <c r="G318" i="1"/>
  <c r="H318" i="1"/>
  <c r="H234" i="1"/>
  <c r="G234" i="1"/>
  <c r="G208" i="1"/>
  <c r="H208" i="1"/>
  <c r="H224" i="1"/>
  <c r="G224" i="1"/>
  <c r="G302" i="1"/>
  <c r="H302" i="1"/>
  <c r="H196" i="1"/>
  <c r="G196" i="1"/>
  <c r="G6" i="1" s="1"/>
  <c r="H268" i="1"/>
  <c r="G268" i="1"/>
  <c r="D6" i="1"/>
  <c r="D362" i="1"/>
  <c r="E340" i="1" l="1"/>
  <c r="D354" i="1"/>
  <c r="D341" i="1"/>
  <c r="D358" i="1"/>
  <c r="G340" i="1" l="1"/>
  <c r="G5" i="1" s="1"/>
  <c r="H340" i="1"/>
  <c r="D369" i="1"/>
  <c r="E6" i="1"/>
  <c r="D340" i="1" l="1"/>
  <c r="E5" i="1"/>
  <c r="D5" i="1" l="1"/>
</calcChain>
</file>

<file path=xl/sharedStrings.xml><?xml version="1.0" encoding="utf-8"?>
<sst xmlns="http://schemas.openxmlformats.org/spreadsheetml/2006/main" count="454" uniqueCount="93">
  <si>
    <t>임용기관</t>
  </si>
  <si>
    <t>천안시</t>
  </si>
  <si>
    <t>아산시</t>
  </si>
  <si>
    <t>논산시</t>
  </si>
  <si>
    <t>금산군</t>
  </si>
  <si>
    <t>부여군</t>
  </si>
  <si>
    <t>서천군</t>
  </si>
  <si>
    <t>예산군</t>
  </si>
  <si>
    <t>태안군</t>
  </si>
  <si>
    <t>충청남도</t>
  </si>
  <si>
    <t>공주시</t>
  </si>
  <si>
    <t>보령시</t>
  </si>
  <si>
    <t>서산시</t>
  </si>
  <si>
    <t>계룡시</t>
  </si>
  <si>
    <t>당진시</t>
  </si>
  <si>
    <t>청양군</t>
  </si>
  <si>
    <t>홍성군</t>
  </si>
  <si>
    <t>충청남도의회</t>
  </si>
  <si>
    <t>아산시의회</t>
  </si>
  <si>
    <t>서산시의회</t>
  </si>
  <si>
    <t>부여군의회</t>
  </si>
  <si>
    <t>서천군의회</t>
  </si>
  <si>
    <t>태안군의회</t>
  </si>
  <si>
    <t>9급 시설(일반토목:일반)</t>
  </si>
  <si>
    <t>9급 시설(건축:일반)</t>
  </si>
  <si>
    <t>9급 시설(지적)</t>
  </si>
  <si>
    <t>9급 시설(도시계획)</t>
  </si>
  <si>
    <t>9급 방재안전(방재안전)</t>
  </si>
  <si>
    <t>9급 방송통신(통신기술)</t>
  </si>
  <si>
    <t>9급 식품위생(식품위생)</t>
  </si>
  <si>
    <t>소계</t>
    <phoneticPr fontId="1" type="noConversion"/>
  </si>
  <si>
    <t>시험명</t>
    <phoneticPr fontId="1" type="noConversion"/>
  </si>
  <si>
    <t>총 계</t>
    <phoneticPr fontId="1" type="noConversion"/>
  </si>
  <si>
    <t>계</t>
    <phoneticPr fontId="1" type="noConversion"/>
  </si>
  <si>
    <t>9급 운전(운전)</t>
  </si>
  <si>
    <t>직급/직렬명</t>
    <phoneticPr fontId="1" type="noConversion"/>
  </si>
  <si>
    <t>제1회 공개경쟁임용시험</t>
    <phoneticPr fontId="1" type="noConversion"/>
  </si>
  <si>
    <t>제1회
경력경쟁
임용시험</t>
    <phoneticPr fontId="1" type="noConversion"/>
  </si>
  <si>
    <t>9급 속기(속기)</t>
    <phoneticPr fontId="1" type="noConversion"/>
  </si>
  <si>
    <t>7급 수의(수의)</t>
    <phoneticPr fontId="1" type="noConversion"/>
  </si>
  <si>
    <t>아산시의회</t>
    <phoneticPr fontId="1" type="noConversion"/>
  </si>
  <si>
    <t>논산시의회</t>
  </si>
  <si>
    <t>논산시의회</t>
    <phoneticPr fontId="1" type="noConversion"/>
  </si>
  <si>
    <t>서천군의회</t>
    <phoneticPr fontId="1" type="noConversion"/>
  </si>
  <si>
    <t>9급 의료기술(의료기술:치위생)</t>
    <phoneticPr fontId="1" type="noConversion"/>
  </si>
  <si>
    <t>9급 의료기술(의료기술:임상병리)</t>
    <phoneticPr fontId="1" type="noConversion"/>
  </si>
  <si>
    <t>소계</t>
    <phoneticPr fontId="1" type="noConversion"/>
  </si>
  <si>
    <t>논산시</t>
    <phoneticPr fontId="1" type="noConversion"/>
  </si>
  <si>
    <t>당진시</t>
    <phoneticPr fontId="1" type="noConversion"/>
  </si>
  <si>
    <t>금산군</t>
    <phoneticPr fontId="1" type="noConversion"/>
  </si>
  <si>
    <t>제1회 경력경쟁임용시험</t>
    <phoneticPr fontId="1" type="noConversion"/>
  </si>
  <si>
    <t>제1회
공개경쟁
임용시험</t>
    <phoneticPr fontId="1" type="noConversion"/>
  </si>
  <si>
    <t>8급 간호(간호)</t>
    <phoneticPr fontId="1" type="noConversion"/>
  </si>
  <si>
    <t>8급 보건진료(보건진료)</t>
    <phoneticPr fontId="1" type="noConversion"/>
  </si>
  <si>
    <t>금산군의회</t>
  </si>
  <si>
    <t>보령시의회</t>
  </si>
  <si>
    <t>공주시의회</t>
  </si>
  <si>
    <t>9급 일반행정(일반행정:일반)</t>
    <phoneticPr fontId="1" type="noConversion"/>
  </si>
  <si>
    <t>9급 일반행정(일반행정:장애인)</t>
    <phoneticPr fontId="1" type="noConversion"/>
  </si>
  <si>
    <t>9급 세무(지방세:일반)</t>
    <phoneticPr fontId="1" type="noConversion"/>
  </si>
  <si>
    <t>9급 세무(지방세:장애인)</t>
    <phoneticPr fontId="1" type="noConversion"/>
  </si>
  <si>
    <t>9급 세무(지방세:저소득층)</t>
    <phoneticPr fontId="1" type="noConversion"/>
  </si>
  <si>
    <t>9급 일반행정(일반행정:저소득층)</t>
    <phoneticPr fontId="1" type="noConversion"/>
  </si>
  <si>
    <t>9급 전산(전산:일반)</t>
    <phoneticPr fontId="1" type="noConversion"/>
  </si>
  <si>
    <t>9급 전산(데이터:일반)</t>
    <phoneticPr fontId="1" type="noConversion"/>
  </si>
  <si>
    <t>9급 사회복지(사회복지:일반)</t>
    <phoneticPr fontId="1" type="noConversion"/>
  </si>
  <si>
    <t>9급 사회복지(사회복지:장애인)</t>
    <phoneticPr fontId="1" type="noConversion"/>
  </si>
  <si>
    <t>9급 사회복지(사회복지:저소득층)</t>
    <phoneticPr fontId="1" type="noConversion"/>
  </si>
  <si>
    <t>9급 사서(사서:일반)</t>
    <phoneticPr fontId="1" type="noConversion"/>
  </si>
  <si>
    <t>9급 기계(일반기계)</t>
    <phoneticPr fontId="1" type="noConversion"/>
  </si>
  <si>
    <t>9급 공업(기계운전)</t>
    <phoneticPr fontId="1" type="noConversion"/>
  </si>
  <si>
    <t>9급 공업(일반전기)</t>
    <phoneticPr fontId="1" type="noConversion"/>
  </si>
  <si>
    <t>9급 공업(일반화공)</t>
    <phoneticPr fontId="1" type="noConversion"/>
  </si>
  <si>
    <t>9급 농업(일반농업:일반)</t>
    <phoneticPr fontId="1" type="noConversion"/>
  </si>
  <si>
    <t>9급 농업(축산)</t>
    <phoneticPr fontId="1" type="noConversion"/>
  </si>
  <si>
    <t>9급 녹지(산림자원)</t>
    <phoneticPr fontId="1" type="noConversion"/>
  </si>
  <si>
    <t>9급 녹지(조경)</t>
    <phoneticPr fontId="1" type="noConversion"/>
  </si>
  <si>
    <t>9급 해양수산(일반수산)</t>
    <phoneticPr fontId="1" type="noConversion"/>
  </si>
  <si>
    <t>9급 해양수산(선박항해)</t>
    <phoneticPr fontId="1" type="noConversion"/>
  </si>
  <si>
    <t>9급 보건(보건:일반)</t>
    <phoneticPr fontId="1" type="noConversion"/>
  </si>
  <si>
    <t>9급 보건(보건:저소득층)</t>
    <phoneticPr fontId="1" type="noConversion"/>
  </si>
  <si>
    <t>9급 보건(보건:장애인)</t>
    <phoneticPr fontId="1" type="noConversion"/>
  </si>
  <si>
    <t>9급 환경(일반환경)</t>
    <phoneticPr fontId="1" type="noConversion"/>
  </si>
  <si>
    <t>9급 시설(일반토목:장애인)</t>
  </si>
  <si>
    <t>9급 시설(건축:장애인)</t>
  </si>
  <si>
    <t>-</t>
    <phoneticPr fontId="1" type="noConversion"/>
  </si>
  <si>
    <t>2023. 6. 12.(월) 현재</t>
    <phoneticPr fontId="1" type="noConversion"/>
  </si>
  <si>
    <r>
      <rPr>
        <sz val="20"/>
        <color rgb="FF0000FF"/>
        <rFont val="HY헤드라인M"/>
        <family val="1"/>
        <charset val="129"/>
      </rPr>
      <t xml:space="preserve">『2023년도 제1회 공개경쟁 및 경력경쟁 임용시험』 </t>
    </r>
    <r>
      <rPr>
        <sz val="20"/>
        <color rgb="FF000000"/>
        <rFont val="HY헤드라인M"/>
        <family val="1"/>
        <charset val="129"/>
      </rPr>
      <t xml:space="preserve">
2023. 6. 10.(토) 시행 충청남도 지방공무원 임용시험 필기시험 응시결과</t>
    </r>
    <phoneticPr fontId="1" type="noConversion"/>
  </si>
  <si>
    <r>
      <t>선발예정인원</t>
    </r>
    <r>
      <rPr>
        <b/>
        <sz val="9"/>
        <color theme="0"/>
        <rFont val="맑은 고딕"/>
        <family val="3"/>
        <charset val="129"/>
        <scheme val="major"/>
      </rPr>
      <t>(명)</t>
    </r>
    <phoneticPr fontId="1" type="noConversion"/>
  </si>
  <si>
    <r>
      <t>결시인원</t>
    </r>
    <r>
      <rPr>
        <b/>
        <sz val="9"/>
        <color theme="0"/>
        <rFont val="맑은 고딕"/>
        <family val="3"/>
        <charset val="129"/>
        <scheme val="major"/>
      </rPr>
      <t>(명)</t>
    </r>
    <phoneticPr fontId="1" type="noConversion"/>
  </si>
  <si>
    <r>
      <t>응시인원</t>
    </r>
    <r>
      <rPr>
        <b/>
        <sz val="9"/>
        <color theme="0"/>
        <rFont val="맑은 고딕"/>
        <family val="3"/>
        <charset val="129"/>
        <scheme val="major"/>
      </rPr>
      <t>(명)</t>
    </r>
    <phoneticPr fontId="1" type="noConversion"/>
  </si>
  <si>
    <r>
      <t>출원인원</t>
    </r>
    <r>
      <rPr>
        <b/>
        <sz val="9"/>
        <color theme="0"/>
        <rFont val="맑은 고딕"/>
        <family val="3"/>
        <charset val="129"/>
        <scheme val="major"/>
      </rPr>
      <t>(명)</t>
    </r>
    <phoneticPr fontId="1" type="noConversion"/>
  </si>
  <si>
    <r>
      <t>응시율</t>
    </r>
    <r>
      <rPr>
        <b/>
        <sz val="9"/>
        <color theme="0"/>
        <rFont val="맑은 고딕"/>
        <family val="3"/>
        <charset val="129"/>
        <scheme val="major"/>
      </rPr>
      <t>(%)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</si>
</sst>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80" formatCode="0.0_);[Red]\(0.0\)"/>
  </numFmts>
  <fonts count="14" x14ac:knownFonts="1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  <font>
      <b/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0"/>
      <color rgb="FF000000"/>
      <name val="맑은 고딕"/>
      <family val="2"/>
      <scheme val="major"/>
    </font>
    <font>
      <sz val="10"/>
      <color rgb="FF000000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rgb="FF0000FF"/>
      <name val="HY헤드라인M"/>
      <family val="1"/>
      <charset val="129"/>
    </font>
    <font>
      <b/>
      <sz val="9"/>
      <color theme="0"/>
      <name val="맑은 고딕"/>
      <family val="3"/>
      <charset val="129"/>
      <scheme val="major"/>
    </font>
  </fonts>
  <fills count="1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7" fillId="4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0" fillId="9" borderId="1" xfId="0" applyFill="1" applyBorder="1">
      <alignment vertical="center"/>
    </xf>
    <xf numFmtId="0" fontId="9" fillId="9" borderId="1" xfId="0" applyFont="1" applyFill="1" applyBorder="1" applyAlignment="1">
      <alignment horizontal="center" vertical="center"/>
    </xf>
    <xf numFmtId="176" fontId="9" fillId="3" borderId="1" xfId="1" applyNumberFormat="1" applyFont="1" applyFill="1" applyBorder="1" applyAlignment="1">
      <alignment horizontal="right" vertical="center"/>
    </xf>
    <xf numFmtId="176" fontId="9" fillId="9" borderId="1" xfId="1" applyNumberFormat="1" applyFont="1" applyFill="1" applyBorder="1" applyAlignment="1">
      <alignment horizontal="right" vertical="center"/>
    </xf>
    <xf numFmtId="0" fontId="0" fillId="8" borderId="0" xfId="0" applyFill="1">
      <alignment vertical="center"/>
    </xf>
    <xf numFmtId="41" fontId="0" fillId="8" borderId="0" xfId="0" applyNumberFormat="1" applyFill="1">
      <alignment vertical="center"/>
    </xf>
    <xf numFmtId="176" fontId="8" fillId="0" borderId="0" xfId="0" applyNumberFormat="1" applyFont="1" applyAlignment="1">
      <alignment horizontal="right" vertical="center"/>
    </xf>
    <xf numFmtId="176" fontId="7" fillId="4" borderId="1" xfId="0" applyNumberFormat="1" applyFont="1" applyFill="1" applyBorder="1" applyAlignment="1">
      <alignment horizontal="center" vertical="center"/>
    </xf>
    <xf numFmtId="176" fontId="8" fillId="5" borderId="1" xfId="1" applyNumberFormat="1" applyFont="1" applyFill="1" applyBorder="1" applyAlignment="1">
      <alignment horizontal="right" vertical="center"/>
    </xf>
    <xf numFmtId="176" fontId="8" fillId="2" borderId="1" xfId="0" applyNumberFormat="1" applyFont="1" applyFill="1" applyBorder="1" applyAlignment="1">
      <alignment vertical="center"/>
    </xf>
    <xf numFmtId="176" fontId="10" fillId="2" borderId="1" xfId="0" applyNumberFormat="1" applyFont="1" applyFill="1" applyBorder="1" applyAlignment="1">
      <alignment vertical="center"/>
    </xf>
    <xf numFmtId="176" fontId="8" fillId="2" borderId="1" xfId="0" applyNumberFormat="1" applyFont="1" applyFill="1" applyBorder="1" applyAlignment="1">
      <alignment horizontal="right" vertical="center"/>
    </xf>
    <xf numFmtId="176" fontId="8" fillId="5" borderId="1" xfId="0" applyNumberFormat="1" applyFont="1" applyFill="1" applyBorder="1" applyAlignment="1">
      <alignment horizontal="right" vertical="center"/>
    </xf>
    <xf numFmtId="176" fontId="8" fillId="8" borderId="1" xfId="0" applyNumberFormat="1" applyFont="1" applyFill="1" applyBorder="1" applyAlignment="1">
      <alignment vertical="center"/>
    </xf>
    <xf numFmtId="176" fontId="10" fillId="8" borderId="1" xfId="0" applyNumberFormat="1" applyFont="1" applyFill="1" applyBorder="1" applyAlignment="1">
      <alignment vertical="center"/>
    </xf>
    <xf numFmtId="176" fontId="8" fillId="8" borderId="1" xfId="0" applyNumberFormat="1" applyFont="1" applyFill="1" applyBorder="1" applyAlignment="1">
      <alignment horizontal="right" vertical="center"/>
    </xf>
    <xf numFmtId="176" fontId="8" fillId="6" borderId="1" xfId="1" applyNumberFormat="1" applyFont="1" applyFill="1" applyBorder="1" applyAlignment="1">
      <alignment horizontal="right" vertical="center"/>
    </xf>
    <xf numFmtId="176" fontId="8" fillId="9" borderId="1" xfId="0" applyNumberFormat="1" applyFont="1" applyFill="1" applyBorder="1" applyAlignment="1">
      <alignment horizontal="right" vertical="center"/>
    </xf>
    <xf numFmtId="0" fontId="8" fillId="8" borderId="1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8" borderId="5" xfId="0" applyFont="1" applyFill="1" applyBorder="1" applyAlignment="1">
      <alignment horizontal="center" vertical="center"/>
    </xf>
    <xf numFmtId="0" fontId="8" fillId="8" borderId="6" xfId="0" applyFont="1" applyFill="1" applyBorder="1" applyAlignment="1">
      <alignment horizontal="center" vertical="center"/>
    </xf>
    <xf numFmtId="0" fontId="8" fillId="8" borderId="7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8" fillId="2" borderId="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180" fontId="7" fillId="4" borderId="1" xfId="0" applyNumberFormat="1" applyFont="1" applyFill="1" applyBorder="1" applyAlignment="1">
      <alignment horizontal="center" vertical="center"/>
    </xf>
    <xf numFmtId="180" fontId="3" fillId="3" borderId="1" xfId="0" applyNumberFormat="1" applyFont="1" applyFill="1" applyBorder="1" applyAlignment="1">
      <alignment horizontal="center" vertical="center"/>
    </xf>
    <xf numFmtId="180" fontId="3" fillId="9" borderId="1" xfId="0" applyNumberFormat="1" applyFont="1" applyFill="1" applyBorder="1" applyAlignment="1">
      <alignment horizontal="center" vertical="center"/>
    </xf>
    <xf numFmtId="180" fontId="3" fillId="5" borderId="1" xfId="0" applyNumberFormat="1" applyFont="1" applyFill="1" applyBorder="1" applyAlignment="1">
      <alignment horizontal="center" vertical="center"/>
    </xf>
    <xf numFmtId="180" fontId="3" fillId="8" borderId="1" xfId="0" applyNumberFormat="1" applyFont="1" applyFill="1" applyBorder="1" applyAlignment="1">
      <alignment horizontal="center" vertical="center"/>
    </xf>
    <xf numFmtId="180" fontId="0" fillId="0" borderId="0" xfId="0" applyNumberFormat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79"/>
  <sheetViews>
    <sheetView tabSelected="1" view="pageBreakPreview" zoomScale="60" zoomScaleNormal="70" workbookViewId="0">
      <pane ySplit="4" topLeftCell="A5" activePane="bottomLeft" state="frozen"/>
      <selection pane="bottomLeft" activeCell="A2" sqref="A2:H2"/>
    </sheetView>
  </sheetViews>
  <sheetFormatPr defaultRowHeight="16.5" x14ac:dyDescent="0.3"/>
  <cols>
    <col min="1" max="1" width="13.5" customWidth="1"/>
    <col min="2" max="2" width="30.875" style="5" bestFit="1" customWidth="1"/>
    <col min="3" max="3" width="12.5" style="5" customWidth="1"/>
    <col min="4" max="4" width="17.875" style="16" bestFit="1" customWidth="1"/>
    <col min="5" max="7" width="16.125" style="16" customWidth="1"/>
    <col min="8" max="8" width="15.5" style="53" customWidth="1"/>
  </cols>
  <sheetData>
    <row r="2" spans="1:12" ht="71.25" customHeight="1" x14ac:dyDescent="0.3">
      <c r="A2" s="37" t="s">
        <v>87</v>
      </c>
      <c r="B2" s="38"/>
      <c r="C2" s="38"/>
      <c r="D2" s="38"/>
      <c r="E2" s="38"/>
      <c r="F2" s="38"/>
      <c r="G2" s="38"/>
      <c r="H2" s="38"/>
    </row>
    <row r="3" spans="1:12" x14ac:dyDescent="0.3">
      <c r="E3" s="39" t="s">
        <v>86</v>
      </c>
      <c r="F3" s="39"/>
      <c r="G3" s="39"/>
      <c r="H3" s="40"/>
    </row>
    <row r="4" spans="1:12" ht="21.95" customHeight="1" x14ac:dyDescent="0.3">
      <c r="A4" s="1" t="s">
        <v>31</v>
      </c>
      <c r="B4" s="1" t="s">
        <v>35</v>
      </c>
      <c r="C4" s="1" t="s">
        <v>0</v>
      </c>
      <c r="D4" s="54" t="s">
        <v>88</v>
      </c>
      <c r="E4" s="17" t="s">
        <v>91</v>
      </c>
      <c r="F4" s="17" t="s">
        <v>90</v>
      </c>
      <c r="G4" s="17" t="s">
        <v>89</v>
      </c>
      <c r="H4" s="48" t="s">
        <v>92</v>
      </c>
    </row>
    <row r="5" spans="1:12" ht="21.95" customHeight="1" x14ac:dyDescent="0.3">
      <c r="A5" s="2"/>
      <c r="B5" s="6"/>
      <c r="C5" s="6" t="s">
        <v>32</v>
      </c>
      <c r="D5" s="12">
        <f>D6+D340</f>
        <v>1069</v>
      </c>
      <c r="E5" s="12">
        <f>E6+E340</f>
        <v>7299</v>
      </c>
      <c r="F5" s="12">
        <f>F6+F340</f>
        <v>5497</v>
      </c>
      <c r="G5" s="12">
        <f>G6+G340</f>
        <v>1802</v>
      </c>
      <c r="H5" s="49">
        <f>F5/E5*100</f>
        <v>75.311686532401694</v>
      </c>
    </row>
    <row r="6" spans="1:12" ht="21.95" customHeight="1" x14ac:dyDescent="0.3">
      <c r="A6" s="10"/>
      <c r="B6" s="11" t="s">
        <v>36</v>
      </c>
      <c r="C6" s="11" t="s">
        <v>33</v>
      </c>
      <c r="D6" s="13">
        <f>SUM(D7,D19,D32,D58,D74,D91,D103,D105,D107,D114,D118,D132,D142,D145,D153,D165,D167,D174,D180,D196,D208,D220,D224,D229,D234,D249,D251,D253,D268,D283,D285,D300,D302,D315,D318,D323,D338)</f>
        <v>1002</v>
      </c>
      <c r="E6" s="13">
        <f>SUM(E7,E19,E32,E58,E74,E91,E103,E105,E107,E114,E118,E132,E142,E145,E153,E165,E167,E174,E180,E196,E208,E220,E224,E229,E234,E249,E251,E253,E268,E283,E285,E300,E302,E315,E318,E323,E338)</f>
        <v>6848</v>
      </c>
      <c r="F6" s="13">
        <f>SUM(F7,F19,F32,F58,F74,F91,F103,F105,F107,F114,F118,F132,F142,F145,F153,F165,F167,F174,F180,F196,F208,F220,F224,F229,F234,F249,F251,F253,F268,F283,F285,F300,F302,F315,F318,F323,F338)</f>
        <v>5196</v>
      </c>
      <c r="G6" s="13">
        <f t="shared" ref="G6" si="0">SUM(G7,G19,G32,G58,G74,G91,G103,G105,G107,G114,G118,G132,G142,G145,G153,G165,G167,G174,G180,G196,G208,G220,G224,G229,G234,G249,G251,G253,G268,G283,G285,G300,G302,G315,G318,G323,G338)</f>
        <v>1652</v>
      </c>
      <c r="H6" s="50">
        <f>F6/E6*100</f>
        <v>75.876168224299064</v>
      </c>
    </row>
    <row r="7" spans="1:12" ht="21.95" customHeight="1" x14ac:dyDescent="0.3">
      <c r="A7" s="35" t="s">
        <v>51</v>
      </c>
      <c r="B7" s="34" t="s">
        <v>30</v>
      </c>
      <c r="C7" s="34"/>
      <c r="D7" s="18">
        <f>SUM(D8:D18)</f>
        <v>35</v>
      </c>
      <c r="E7" s="18">
        <f>SUM(E8:E18)</f>
        <v>376</v>
      </c>
      <c r="F7" s="18">
        <f t="shared" ref="F7:G7" si="1">SUM(F8:F18)</f>
        <v>288</v>
      </c>
      <c r="G7" s="18">
        <f t="shared" si="1"/>
        <v>88</v>
      </c>
      <c r="H7" s="51">
        <f>F7/E7*100</f>
        <v>76.59574468085107</v>
      </c>
    </row>
    <row r="8" spans="1:12" ht="21.95" customHeight="1" x14ac:dyDescent="0.3">
      <c r="A8" s="36"/>
      <c r="B8" s="41" t="s">
        <v>52</v>
      </c>
      <c r="C8" s="3" t="s">
        <v>1</v>
      </c>
      <c r="D8" s="19">
        <v>6</v>
      </c>
      <c r="E8" s="20">
        <v>107</v>
      </c>
      <c r="F8" s="20">
        <v>76</v>
      </c>
      <c r="G8" s="20">
        <f>E8-F8</f>
        <v>31</v>
      </c>
      <c r="H8" s="52">
        <f t="shared" ref="H8:H71" si="2">F8/E8*100</f>
        <v>71.028037383177562</v>
      </c>
      <c r="I8" s="14"/>
      <c r="J8" s="14"/>
      <c r="K8" s="14"/>
      <c r="L8" s="14"/>
    </row>
    <row r="9" spans="1:12" ht="21.95" customHeight="1" x14ac:dyDescent="0.3">
      <c r="A9" s="36"/>
      <c r="B9" s="41"/>
      <c r="C9" s="3" t="s">
        <v>2</v>
      </c>
      <c r="D9" s="19">
        <v>2</v>
      </c>
      <c r="E9" s="20">
        <v>20</v>
      </c>
      <c r="F9" s="20">
        <v>15</v>
      </c>
      <c r="G9" s="20">
        <f t="shared" ref="G9:G18" si="3">E9-F9</f>
        <v>5</v>
      </c>
      <c r="H9" s="52">
        <f t="shared" si="2"/>
        <v>75</v>
      </c>
      <c r="I9" s="14"/>
      <c r="J9" s="14"/>
      <c r="K9" s="14"/>
      <c r="L9" s="14"/>
    </row>
    <row r="10" spans="1:12" ht="21.95" customHeight="1" x14ac:dyDescent="0.3">
      <c r="A10" s="36"/>
      <c r="B10" s="41"/>
      <c r="C10" s="3" t="s">
        <v>12</v>
      </c>
      <c r="D10" s="19">
        <v>1</v>
      </c>
      <c r="E10" s="20">
        <v>19</v>
      </c>
      <c r="F10" s="20">
        <v>15</v>
      </c>
      <c r="G10" s="20">
        <f t="shared" si="3"/>
        <v>4</v>
      </c>
      <c r="H10" s="52">
        <f t="shared" si="2"/>
        <v>78.94736842105263</v>
      </c>
      <c r="I10" s="14"/>
      <c r="J10" s="14"/>
      <c r="K10" s="14"/>
      <c r="L10" s="14"/>
    </row>
    <row r="11" spans="1:12" ht="21.95" customHeight="1" x14ac:dyDescent="0.3">
      <c r="A11" s="36"/>
      <c r="B11" s="41"/>
      <c r="C11" s="3" t="s">
        <v>3</v>
      </c>
      <c r="D11" s="19">
        <v>1</v>
      </c>
      <c r="E11" s="20">
        <v>11</v>
      </c>
      <c r="F11" s="20">
        <v>8</v>
      </c>
      <c r="G11" s="20">
        <f t="shared" si="3"/>
        <v>3</v>
      </c>
      <c r="H11" s="52">
        <f t="shared" si="2"/>
        <v>72.727272727272734</v>
      </c>
      <c r="I11" s="14"/>
      <c r="J11" s="14"/>
      <c r="K11" s="14"/>
      <c r="L11" s="14"/>
    </row>
    <row r="12" spans="1:12" ht="21.95" customHeight="1" x14ac:dyDescent="0.3">
      <c r="A12" s="36"/>
      <c r="B12" s="41"/>
      <c r="C12" s="3" t="s">
        <v>13</v>
      </c>
      <c r="D12" s="19">
        <v>1</v>
      </c>
      <c r="E12" s="20">
        <v>8</v>
      </c>
      <c r="F12" s="20">
        <v>5</v>
      </c>
      <c r="G12" s="20">
        <f t="shared" si="3"/>
        <v>3</v>
      </c>
      <c r="H12" s="52">
        <f t="shared" si="2"/>
        <v>62.5</v>
      </c>
      <c r="I12" s="14"/>
      <c r="J12" s="14"/>
      <c r="K12" s="14"/>
      <c r="L12" s="14"/>
    </row>
    <row r="13" spans="1:12" ht="21.95" customHeight="1" x14ac:dyDescent="0.3">
      <c r="A13" s="36"/>
      <c r="B13" s="41"/>
      <c r="C13" s="3" t="s">
        <v>14</v>
      </c>
      <c r="D13" s="19">
        <v>4</v>
      </c>
      <c r="E13" s="20">
        <v>56</v>
      </c>
      <c r="F13" s="20">
        <v>49</v>
      </c>
      <c r="G13" s="20">
        <f t="shared" si="3"/>
        <v>7</v>
      </c>
      <c r="H13" s="52">
        <f t="shared" si="2"/>
        <v>87.5</v>
      </c>
      <c r="I13" s="14"/>
      <c r="J13" s="14"/>
      <c r="K13" s="14"/>
      <c r="L13" s="14"/>
    </row>
    <row r="14" spans="1:12" ht="21.95" customHeight="1" x14ac:dyDescent="0.3">
      <c r="A14" s="36"/>
      <c r="B14" s="41"/>
      <c r="C14" s="3" t="s">
        <v>5</v>
      </c>
      <c r="D14" s="19">
        <v>4</v>
      </c>
      <c r="E14" s="20">
        <v>29</v>
      </c>
      <c r="F14" s="20">
        <v>22</v>
      </c>
      <c r="G14" s="20">
        <f t="shared" si="3"/>
        <v>7</v>
      </c>
      <c r="H14" s="52">
        <f t="shared" si="2"/>
        <v>75.862068965517238</v>
      </c>
      <c r="I14" s="14"/>
      <c r="J14" s="14"/>
      <c r="K14" s="14"/>
      <c r="L14" s="14"/>
    </row>
    <row r="15" spans="1:12" ht="21.95" customHeight="1" x14ac:dyDescent="0.3">
      <c r="A15" s="36"/>
      <c r="B15" s="41"/>
      <c r="C15" s="3" t="s">
        <v>6</v>
      </c>
      <c r="D15" s="19">
        <v>3</v>
      </c>
      <c r="E15" s="20">
        <v>17</v>
      </c>
      <c r="F15" s="20">
        <v>11</v>
      </c>
      <c r="G15" s="20">
        <f t="shared" si="3"/>
        <v>6</v>
      </c>
      <c r="H15" s="52">
        <f t="shared" si="2"/>
        <v>64.705882352941174</v>
      </c>
      <c r="I15" s="14"/>
      <c r="J15" s="14"/>
      <c r="K15" s="14"/>
      <c r="L15" s="14"/>
    </row>
    <row r="16" spans="1:12" ht="21.95" customHeight="1" x14ac:dyDescent="0.3">
      <c r="A16" s="36"/>
      <c r="B16" s="41"/>
      <c r="C16" s="3" t="s">
        <v>15</v>
      </c>
      <c r="D16" s="19">
        <v>3</v>
      </c>
      <c r="E16" s="20">
        <v>26</v>
      </c>
      <c r="F16" s="20">
        <v>21</v>
      </c>
      <c r="G16" s="20">
        <f t="shared" si="3"/>
        <v>5</v>
      </c>
      <c r="H16" s="52">
        <f t="shared" si="2"/>
        <v>80.769230769230774</v>
      </c>
      <c r="I16" s="14"/>
      <c r="J16" s="14"/>
      <c r="K16" s="14"/>
      <c r="L16" s="14"/>
    </row>
    <row r="17" spans="1:12" ht="21.95" customHeight="1" x14ac:dyDescent="0.3">
      <c r="A17" s="36"/>
      <c r="B17" s="41"/>
      <c r="C17" s="3" t="s">
        <v>7</v>
      </c>
      <c r="D17" s="19">
        <v>5</v>
      </c>
      <c r="E17" s="20">
        <v>46</v>
      </c>
      <c r="F17" s="20">
        <v>36</v>
      </c>
      <c r="G17" s="20">
        <f t="shared" si="3"/>
        <v>10</v>
      </c>
      <c r="H17" s="52">
        <f t="shared" si="2"/>
        <v>78.260869565217391</v>
      </c>
      <c r="I17" s="14"/>
      <c r="J17" s="14"/>
      <c r="K17" s="14"/>
      <c r="L17" s="14"/>
    </row>
    <row r="18" spans="1:12" ht="21.95" customHeight="1" x14ac:dyDescent="0.3">
      <c r="A18" s="36"/>
      <c r="B18" s="41"/>
      <c r="C18" s="3" t="s">
        <v>8</v>
      </c>
      <c r="D18" s="19">
        <v>5</v>
      </c>
      <c r="E18" s="20">
        <v>37</v>
      </c>
      <c r="F18" s="20">
        <v>30</v>
      </c>
      <c r="G18" s="20">
        <f t="shared" si="3"/>
        <v>7</v>
      </c>
      <c r="H18" s="52">
        <f t="shared" si="2"/>
        <v>81.081081081081081</v>
      </c>
      <c r="I18" s="14"/>
      <c r="J18" s="14"/>
      <c r="K18" s="14"/>
      <c r="L18" s="14"/>
    </row>
    <row r="19" spans="1:12" ht="21.95" customHeight="1" x14ac:dyDescent="0.3">
      <c r="A19" s="36"/>
      <c r="B19" s="34" t="s">
        <v>30</v>
      </c>
      <c r="C19" s="34"/>
      <c r="D19" s="18">
        <f>SUM(D20:D31)</f>
        <v>26</v>
      </c>
      <c r="E19" s="18">
        <f>SUM(E20:E31)</f>
        <v>251</v>
      </c>
      <c r="F19" s="18">
        <f t="shared" ref="F19" si="4">SUM(F20:F31)</f>
        <v>182</v>
      </c>
      <c r="G19" s="18">
        <f>E19-F19</f>
        <v>69</v>
      </c>
      <c r="H19" s="51">
        <f t="shared" si="2"/>
        <v>72.509960159362549</v>
      </c>
      <c r="I19" s="14"/>
      <c r="J19" s="14"/>
      <c r="K19" s="14"/>
      <c r="L19" s="14"/>
    </row>
    <row r="20" spans="1:12" ht="21.95" customHeight="1" x14ac:dyDescent="0.3">
      <c r="A20" s="36"/>
      <c r="B20" s="41" t="s">
        <v>53</v>
      </c>
      <c r="C20" s="3" t="s">
        <v>1</v>
      </c>
      <c r="D20" s="19">
        <v>1</v>
      </c>
      <c r="E20" s="21">
        <v>9</v>
      </c>
      <c r="F20" s="21">
        <v>7</v>
      </c>
      <c r="G20" s="21">
        <f>E20-F20</f>
        <v>2</v>
      </c>
      <c r="H20" s="52">
        <f t="shared" si="2"/>
        <v>77.777777777777786</v>
      </c>
      <c r="I20" s="14"/>
      <c r="J20" s="14"/>
      <c r="K20" s="14"/>
      <c r="L20" s="14"/>
    </row>
    <row r="21" spans="1:12" ht="21.95" customHeight="1" x14ac:dyDescent="0.3">
      <c r="A21" s="36"/>
      <c r="B21" s="41"/>
      <c r="C21" s="3" t="s">
        <v>10</v>
      </c>
      <c r="D21" s="19">
        <v>3</v>
      </c>
      <c r="E21" s="21">
        <v>40</v>
      </c>
      <c r="F21" s="21">
        <v>27</v>
      </c>
      <c r="G21" s="21">
        <f t="shared" ref="G21:G84" si="5">E21-F21</f>
        <v>13</v>
      </c>
      <c r="H21" s="52">
        <f t="shared" si="2"/>
        <v>67.5</v>
      </c>
      <c r="I21" s="14"/>
      <c r="J21" s="14"/>
      <c r="K21" s="14"/>
      <c r="L21" s="14"/>
    </row>
    <row r="22" spans="1:12" ht="21.95" customHeight="1" x14ac:dyDescent="0.3">
      <c r="A22" s="36"/>
      <c r="B22" s="41"/>
      <c r="C22" s="3" t="s">
        <v>11</v>
      </c>
      <c r="D22" s="19">
        <v>2</v>
      </c>
      <c r="E22" s="21">
        <v>12</v>
      </c>
      <c r="F22" s="21">
        <v>8</v>
      </c>
      <c r="G22" s="21">
        <f t="shared" si="5"/>
        <v>4</v>
      </c>
      <c r="H22" s="52">
        <f t="shared" si="2"/>
        <v>66.666666666666657</v>
      </c>
      <c r="I22" s="14"/>
      <c r="J22" s="14"/>
      <c r="K22" s="14"/>
      <c r="L22" s="14"/>
    </row>
    <row r="23" spans="1:12" ht="21.95" customHeight="1" x14ac:dyDescent="0.3">
      <c r="A23" s="36"/>
      <c r="B23" s="41"/>
      <c r="C23" s="3" t="s">
        <v>2</v>
      </c>
      <c r="D23" s="19">
        <v>3</v>
      </c>
      <c r="E23" s="21">
        <v>37</v>
      </c>
      <c r="F23" s="21">
        <v>24</v>
      </c>
      <c r="G23" s="21">
        <f t="shared" si="5"/>
        <v>13</v>
      </c>
      <c r="H23" s="52">
        <f t="shared" si="2"/>
        <v>64.86486486486487</v>
      </c>
      <c r="I23" s="14"/>
      <c r="J23" s="14"/>
      <c r="K23" s="14"/>
      <c r="L23" s="14"/>
    </row>
    <row r="24" spans="1:12" ht="21.95" customHeight="1" x14ac:dyDescent="0.3">
      <c r="A24" s="36"/>
      <c r="B24" s="41"/>
      <c r="C24" s="3" t="s">
        <v>3</v>
      </c>
      <c r="D24" s="19">
        <v>2</v>
      </c>
      <c r="E24" s="21">
        <v>10</v>
      </c>
      <c r="F24" s="21">
        <v>8</v>
      </c>
      <c r="G24" s="21">
        <f t="shared" si="5"/>
        <v>2</v>
      </c>
      <c r="H24" s="52">
        <f t="shared" si="2"/>
        <v>80</v>
      </c>
      <c r="I24" s="14"/>
      <c r="J24" s="14"/>
      <c r="K24" s="14"/>
      <c r="L24" s="14"/>
    </row>
    <row r="25" spans="1:12" ht="21.95" customHeight="1" x14ac:dyDescent="0.3">
      <c r="A25" s="36"/>
      <c r="B25" s="41"/>
      <c r="C25" s="3" t="s">
        <v>14</v>
      </c>
      <c r="D25" s="19">
        <v>1</v>
      </c>
      <c r="E25" s="21">
        <v>14</v>
      </c>
      <c r="F25" s="21">
        <v>8</v>
      </c>
      <c r="G25" s="21">
        <f t="shared" si="5"/>
        <v>6</v>
      </c>
      <c r="H25" s="52">
        <f t="shared" si="2"/>
        <v>57.142857142857139</v>
      </c>
      <c r="I25" s="14"/>
      <c r="J25" s="14"/>
      <c r="K25" s="14"/>
      <c r="L25" s="14"/>
    </row>
    <row r="26" spans="1:12" ht="21.95" customHeight="1" x14ac:dyDescent="0.3">
      <c r="A26" s="36"/>
      <c r="B26" s="41"/>
      <c r="C26" s="3" t="s">
        <v>4</v>
      </c>
      <c r="D26" s="19">
        <v>2</v>
      </c>
      <c r="E26" s="21">
        <v>16</v>
      </c>
      <c r="F26" s="21">
        <v>14</v>
      </c>
      <c r="G26" s="21">
        <f t="shared" si="5"/>
        <v>2</v>
      </c>
      <c r="H26" s="52">
        <f t="shared" si="2"/>
        <v>87.5</v>
      </c>
      <c r="I26" s="14"/>
      <c r="J26" s="14"/>
      <c r="K26" s="14"/>
      <c r="L26" s="14"/>
    </row>
    <row r="27" spans="1:12" ht="21.95" customHeight="1" x14ac:dyDescent="0.3">
      <c r="A27" s="36"/>
      <c r="B27" s="41"/>
      <c r="C27" s="3" t="s">
        <v>5</v>
      </c>
      <c r="D27" s="19">
        <v>4</v>
      </c>
      <c r="E27" s="21">
        <v>34</v>
      </c>
      <c r="F27" s="21">
        <v>31</v>
      </c>
      <c r="G27" s="21">
        <f t="shared" si="5"/>
        <v>3</v>
      </c>
      <c r="H27" s="52">
        <f t="shared" si="2"/>
        <v>91.17647058823529</v>
      </c>
      <c r="I27" s="14"/>
      <c r="J27" s="14"/>
      <c r="K27" s="14"/>
      <c r="L27" s="14"/>
    </row>
    <row r="28" spans="1:12" ht="21.95" customHeight="1" x14ac:dyDescent="0.3">
      <c r="A28" s="36"/>
      <c r="B28" s="41"/>
      <c r="C28" s="3" t="s">
        <v>15</v>
      </c>
      <c r="D28" s="19">
        <v>4</v>
      </c>
      <c r="E28" s="21">
        <v>35</v>
      </c>
      <c r="F28" s="21">
        <v>28</v>
      </c>
      <c r="G28" s="21">
        <f t="shared" si="5"/>
        <v>7</v>
      </c>
      <c r="H28" s="52">
        <f t="shared" si="2"/>
        <v>80</v>
      </c>
      <c r="I28" s="14"/>
      <c r="J28" s="14"/>
      <c r="K28" s="14"/>
      <c r="L28" s="14"/>
    </row>
    <row r="29" spans="1:12" ht="21.95" customHeight="1" x14ac:dyDescent="0.3">
      <c r="A29" s="36"/>
      <c r="B29" s="41"/>
      <c r="C29" s="3" t="s">
        <v>16</v>
      </c>
      <c r="D29" s="19">
        <v>2</v>
      </c>
      <c r="E29" s="21">
        <v>31</v>
      </c>
      <c r="F29" s="21">
        <v>19</v>
      </c>
      <c r="G29" s="21">
        <f t="shared" si="5"/>
        <v>12</v>
      </c>
      <c r="H29" s="52">
        <f t="shared" si="2"/>
        <v>61.29032258064516</v>
      </c>
      <c r="I29" s="14"/>
      <c r="J29" s="14"/>
      <c r="K29" s="14"/>
      <c r="L29" s="14"/>
    </row>
    <row r="30" spans="1:12" ht="21.95" customHeight="1" x14ac:dyDescent="0.3">
      <c r="A30" s="36"/>
      <c r="B30" s="41"/>
      <c r="C30" s="3" t="s">
        <v>7</v>
      </c>
      <c r="D30" s="19">
        <v>1</v>
      </c>
      <c r="E30" s="21">
        <v>4</v>
      </c>
      <c r="F30" s="21">
        <v>3</v>
      </c>
      <c r="G30" s="21">
        <f t="shared" si="5"/>
        <v>1</v>
      </c>
      <c r="H30" s="52">
        <f t="shared" si="2"/>
        <v>75</v>
      </c>
      <c r="I30" s="14"/>
      <c r="J30" s="14"/>
      <c r="K30" s="14"/>
      <c r="L30" s="14"/>
    </row>
    <row r="31" spans="1:12" ht="21.95" customHeight="1" x14ac:dyDescent="0.3">
      <c r="A31" s="36"/>
      <c r="B31" s="41"/>
      <c r="C31" s="3" t="s">
        <v>8</v>
      </c>
      <c r="D31" s="19">
        <v>1</v>
      </c>
      <c r="E31" s="21">
        <v>9</v>
      </c>
      <c r="F31" s="21">
        <v>5</v>
      </c>
      <c r="G31" s="21">
        <f t="shared" si="5"/>
        <v>4</v>
      </c>
      <c r="H31" s="52">
        <f t="shared" si="2"/>
        <v>55.555555555555557</v>
      </c>
      <c r="I31" s="14"/>
      <c r="J31" s="14"/>
      <c r="K31" s="14"/>
      <c r="L31" s="14"/>
    </row>
    <row r="32" spans="1:12" ht="21.95" customHeight="1" x14ac:dyDescent="0.3">
      <c r="A32" s="36"/>
      <c r="B32" s="34" t="s">
        <v>30</v>
      </c>
      <c r="C32" s="34"/>
      <c r="D32" s="18">
        <f>SUM(D33:D57)</f>
        <v>373</v>
      </c>
      <c r="E32" s="18">
        <f>SUM(E33:E57)</f>
        <v>3207</v>
      </c>
      <c r="F32" s="18">
        <f>SUM(F33:F57)</f>
        <v>2506</v>
      </c>
      <c r="G32" s="22">
        <f t="shared" si="5"/>
        <v>701</v>
      </c>
      <c r="H32" s="51">
        <f t="shared" si="2"/>
        <v>78.141565325849712</v>
      </c>
      <c r="I32" s="14"/>
      <c r="J32" s="14"/>
      <c r="K32" s="15"/>
      <c r="L32" s="14"/>
    </row>
    <row r="33" spans="1:12" ht="21.95" customHeight="1" x14ac:dyDescent="0.3">
      <c r="A33" s="36"/>
      <c r="B33" s="41" t="s">
        <v>57</v>
      </c>
      <c r="C33" s="3" t="s">
        <v>9</v>
      </c>
      <c r="D33" s="23">
        <v>45</v>
      </c>
      <c r="E33" s="20">
        <v>403</v>
      </c>
      <c r="F33" s="20">
        <v>305</v>
      </c>
      <c r="G33" s="21">
        <f t="shared" si="5"/>
        <v>98</v>
      </c>
      <c r="H33" s="52">
        <f t="shared" si="2"/>
        <v>75.682382133995034</v>
      </c>
      <c r="I33" s="14"/>
      <c r="J33" s="14"/>
      <c r="K33" s="14"/>
      <c r="L33" s="14"/>
    </row>
    <row r="34" spans="1:12" ht="21.95" customHeight="1" x14ac:dyDescent="0.3">
      <c r="A34" s="36"/>
      <c r="B34" s="41"/>
      <c r="C34" s="3" t="s">
        <v>1</v>
      </c>
      <c r="D34" s="23">
        <v>30</v>
      </c>
      <c r="E34" s="20">
        <v>532</v>
      </c>
      <c r="F34" s="20">
        <v>402</v>
      </c>
      <c r="G34" s="21">
        <f t="shared" si="5"/>
        <v>130</v>
      </c>
      <c r="H34" s="52">
        <f t="shared" si="2"/>
        <v>75.563909774436084</v>
      </c>
      <c r="I34" s="14"/>
      <c r="J34" s="14"/>
      <c r="K34" s="14"/>
      <c r="L34" s="14"/>
    </row>
    <row r="35" spans="1:12" ht="21.95" customHeight="1" x14ac:dyDescent="0.3">
      <c r="A35" s="36"/>
      <c r="B35" s="41"/>
      <c r="C35" s="3" t="s">
        <v>10</v>
      </c>
      <c r="D35" s="23">
        <v>31</v>
      </c>
      <c r="E35" s="20">
        <v>188</v>
      </c>
      <c r="F35" s="20">
        <v>162</v>
      </c>
      <c r="G35" s="21">
        <f t="shared" si="5"/>
        <v>26</v>
      </c>
      <c r="H35" s="52">
        <f t="shared" si="2"/>
        <v>86.170212765957444</v>
      </c>
      <c r="I35" s="14"/>
      <c r="J35" s="14"/>
      <c r="K35" s="14"/>
      <c r="L35" s="14"/>
    </row>
    <row r="36" spans="1:12" ht="21.95" customHeight="1" x14ac:dyDescent="0.3">
      <c r="A36" s="36"/>
      <c r="B36" s="41"/>
      <c r="C36" s="3" t="s">
        <v>11</v>
      </c>
      <c r="D36" s="23">
        <v>20</v>
      </c>
      <c r="E36" s="20">
        <v>183</v>
      </c>
      <c r="F36" s="20">
        <v>151</v>
      </c>
      <c r="G36" s="21">
        <f t="shared" si="5"/>
        <v>32</v>
      </c>
      <c r="H36" s="52">
        <f t="shared" si="2"/>
        <v>82.513661202185801</v>
      </c>
      <c r="I36" s="14"/>
      <c r="J36" s="14"/>
      <c r="K36" s="14"/>
      <c r="L36" s="14"/>
    </row>
    <row r="37" spans="1:12" ht="21.95" customHeight="1" x14ac:dyDescent="0.3">
      <c r="A37" s="36"/>
      <c r="B37" s="41"/>
      <c r="C37" s="3" t="s">
        <v>2</v>
      </c>
      <c r="D37" s="23">
        <v>33</v>
      </c>
      <c r="E37" s="20">
        <v>259</v>
      </c>
      <c r="F37" s="20">
        <v>193</v>
      </c>
      <c r="G37" s="21">
        <f t="shared" si="5"/>
        <v>66</v>
      </c>
      <c r="H37" s="52">
        <f t="shared" si="2"/>
        <v>74.517374517374506</v>
      </c>
      <c r="I37" s="14"/>
      <c r="J37" s="14"/>
      <c r="K37" s="14"/>
      <c r="L37" s="14"/>
    </row>
    <row r="38" spans="1:12" ht="21.95" customHeight="1" x14ac:dyDescent="0.3">
      <c r="A38" s="36"/>
      <c r="B38" s="41"/>
      <c r="C38" s="3" t="s">
        <v>12</v>
      </c>
      <c r="D38" s="23">
        <v>18</v>
      </c>
      <c r="E38" s="20">
        <v>143</v>
      </c>
      <c r="F38" s="20">
        <v>104</v>
      </c>
      <c r="G38" s="21">
        <f t="shared" si="5"/>
        <v>39</v>
      </c>
      <c r="H38" s="52">
        <f t="shared" si="2"/>
        <v>72.727272727272734</v>
      </c>
      <c r="I38" s="14"/>
      <c r="J38" s="14"/>
      <c r="K38" s="14"/>
      <c r="L38" s="14"/>
    </row>
    <row r="39" spans="1:12" ht="21.95" customHeight="1" x14ac:dyDescent="0.3">
      <c r="A39" s="36"/>
      <c r="B39" s="41"/>
      <c r="C39" s="3" t="s">
        <v>3</v>
      </c>
      <c r="D39" s="23">
        <v>16</v>
      </c>
      <c r="E39" s="20">
        <v>123</v>
      </c>
      <c r="F39" s="20">
        <v>92</v>
      </c>
      <c r="G39" s="21">
        <f t="shared" si="5"/>
        <v>31</v>
      </c>
      <c r="H39" s="52">
        <f t="shared" si="2"/>
        <v>74.796747967479675</v>
      </c>
      <c r="I39" s="14"/>
      <c r="J39" s="14"/>
      <c r="K39" s="14"/>
      <c r="L39" s="14"/>
    </row>
    <row r="40" spans="1:12" ht="21.95" customHeight="1" x14ac:dyDescent="0.3">
      <c r="A40" s="36"/>
      <c r="B40" s="41"/>
      <c r="C40" s="3" t="s">
        <v>13</v>
      </c>
      <c r="D40" s="23">
        <v>11</v>
      </c>
      <c r="E40" s="20">
        <v>82</v>
      </c>
      <c r="F40" s="20">
        <v>64</v>
      </c>
      <c r="G40" s="21">
        <f t="shared" si="5"/>
        <v>18</v>
      </c>
      <c r="H40" s="52">
        <f t="shared" si="2"/>
        <v>78.048780487804876</v>
      </c>
      <c r="I40" s="14"/>
      <c r="J40" s="14"/>
      <c r="K40" s="14"/>
      <c r="L40" s="14"/>
    </row>
    <row r="41" spans="1:12" ht="21.95" customHeight="1" x14ac:dyDescent="0.3">
      <c r="A41" s="36"/>
      <c r="B41" s="41"/>
      <c r="C41" s="3" t="s">
        <v>14</v>
      </c>
      <c r="D41" s="23">
        <v>60</v>
      </c>
      <c r="E41" s="20">
        <v>445</v>
      </c>
      <c r="F41" s="20">
        <v>366</v>
      </c>
      <c r="G41" s="21">
        <f t="shared" si="5"/>
        <v>79</v>
      </c>
      <c r="H41" s="52">
        <f t="shared" si="2"/>
        <v>82.247191011235955</v>
      </c>
      <c r="I41" s="14"/>
      <c r="J41" s="14"/>
      <c r="K41" s="14"/>
      <c r="L41" s="14"/>
    </row>
    <row r="42" spans="1:12" ht="21.95" customHeight="1" x14ac:dyDescent="0.3">
      <c r="A42" s="36"/>
      <c r="B42" s="41"/>
      <c r="C42" s="3" t="s">
        <v>4</v>
      </c>
      <c r="D42" s="23">
        <v>10</v>
      </c>
      <c r="E42" s="20">
        <v>74</v>
      </c>
      <c r="F42" s="20">
        <v>67</v>
      </c>
      <c r="G42" s="21">
        <f t="shared" si="5"/>
        <v>7</v>
      </c>
      <c r="H42" s="52">
        <f t="shared" si="2"/>
        <v>90.540540540540533</v>
      </c>
      <c r="I42" s="14"/>
      <c r="J42" s="14"/>
      <c r="K42" s="14"/>
      <c r="L42" s="14"/>
    </row>
    <row r="43" spans="1:12" ht="21.95" customHeight="1" x14ac:dyDescent="0.3">
      <c r="A43" s="36"/>
      <c r="B43" s="41"/>
      <c r="C43" s="3" t="s">
        <v>5</v>
      </c>
      <c r="D43" s="23">
        <v>10</v>
      </c>
      <c r="E43" s="20">
        <v>94</v>
      </c>
      <c r="F43" s="20">
        <v>73</v>
      </c>
      <c r="G43" s="21">
        <f t="shared" si="5"/>
        <v>21</v>
      </c>
      <c r="H43" s="52">
        <f t="shared" si="2"/>
        <v>77.659574468085097</v>
      </c>
      <c r="I43" s="14"/>
      <c r="J43" s="14"/>
      <c r="K43" s="14"/>
      <c r="L43" s="14"/>
    </row>
    <row r="44" spans="1:12" ht="21.95" customHeight="1" x14ac:dyDescent="0.3">
      <c r="A44" s="36"/>
      <c r="B44" s="41"/>
      <c r="C44" s="3" t="s">
        <v>6</v>
      </c>
      <c r="D44" s="23">
        <v>15</v>
      </c>
      <c r="E44" s="20">
        <v>111</v>
      </c>
      <c r="F44" s="20">
        <v>92</v>
      </c>
      <c r="G44" s="21">
        <f t="shared" si="5"/>
        <v>19</v>
      </c>
      <c r="H44" s="52">
        <f t="shared" si="2"/>
        <v>82.882882882882882</v>
      </c>
      <c r="I44" s="14"/>
      <c r="J44" s="14"/>
      <c r="K44" s="14"/>
      <c r="L44" s="14"/>
    </row>
    <row r="45" spans="1:12" ht="21.95" customHeight="1" x14ac:dyDescent="0.3">
      <c r="A45" s="36"/>
      <c r="B45" s="41"/>
      <c r="C45" s="3" t="s">
        <v>15</v>
      </c>
      <c r="D45" s="23">
        <v>13</v>
      </c>
      <c r="E45" s="20">
        <v>73</v>
      </c>
      <c r="F45" s="20">
        <v>64</v>
      </c>
      <c r="G45" s="21">
        <f t="shared" si="5"/>
        <v>9</v>
      </c>
      <c r="H45" s="52">
        <f t="shared" si="2"/>
        <v>87.671232876712324</v>
      </c>
      <c r="I45" s="14"/>
      <c r="J45" s="14"/>
      <c r="K45" s="14"/>
      <c r="L45" s="14"/>
    </row>
    <row r="46" spans="1:12" ht="21.95" customHeight="1" x14ac:dyDescent="0.3">
      <c r="A46" s="36"/>
      <c r="B46" s="41"/>
      <c r="C46" s="3" t="s">
        <v>16</v>
      </c>
      <c r="D46" s="23">
        <v>8</v>
      </c>
      <c r="E46" s="20">
        <v>105</v>
      </c>
      <c r="F46" s="20">
        <v>86</v>
      </c>
      <c r="G46" s="21">
        <f t="shared" si="5"/>
        <v>19</v>
      </c>
      <c r="H46" s="52">
        <f t="shared" si="2"/>
        <v>81.904761904761898</v>
      </c>
      <c r="I46" s="14"/>
      <c r="J46" s="14"/>
      <c r="K46" s="14"/>
      <c r="L46" s="14"/>
    </row>
    <row r="47" spans="1:12" ht="21.95" customHeight="1" x14ac:dyDescent="0.3">
      <c r="A47" s="36"/>
      <c r="B47" s="41"/>
      <c r="C47" s="3" t="s">
        <v>7</v>
      </c>
      <c r="D47" s="23">
        <v>16</v>
      </c>
      <c r="E47" s="20">
        <v>124</v>
      </c>
      <c r="F47" s="20">
        <v>103</v>
      </c>
      <c r="G47" s="21">
        <f t="shared" si="5"/>
        <v>21</v>
      </c>
      <c r="H47" s="52">
        <f t="shared" si="2"/>
        <v>83.064516129032256</v>
      </c>
      <c r="I47" s="14"/>
      <c r="J47" s="14"/>
      <c r="K47" s="14"/>
      <c r="L47" s="14"/>
    </row>
    <row r="48" spans="1:12" ht="21.95" customHeight="1" x14ac:dyDescent="0.3">
      <c r="A48" s="36"/>
      <c r="B48" s="41"/>
      <c r="C48" s="3" t="s">
        <v>8</v>
      </c>
      <c r="D48" s="23">
        <v>18</v>
      </c>
      <c r="E48" s="20">
        <v>80</v>
      </c>
      <c r="F48" s="20">
        <v>66</v>
      </c>
      <c r="G48" s="21">
        <f t="shared" si="5"/>
        <v>14</v>
      </c>
      <c r="H48" s="52">
        <f t="shared" si="2"/>
        <v>82.5</v>
      </c>
      <c r="I48" s="14"/>
      <c r="J48" s="14"/>
      <c r="K48" s="14"/>
      <c r="L48" s="14"/>
    </row>
    <row r="49" spans="1:12" ht="21.95" customHeight="1" x14ac:dyDescent="0.3">
      <c r="A49" s="36"/>
      <c r="B49" s="41"/>
      <c r="C49" s="3" t="s">
        <v>17</v>
      </c>
      <c r="D49" s="23">
        <v>1</v>
      </c>
      <c r="E49" s="20">
        <v>30</v>
      </c>
      <c r="F49" s="20">
        <v>15</v>
      </c>
      <c r="G49" s="21">
        <f t="shared" si="5"/>
        <v>15</v>
      </c>
      <c r="H49" s="52">
        <f t="shared" si="2"/>
        <v>50</v>
      </c>
      <c r="I49" s="14"/>
      <c r="J49" s="14"/>
      <c r="K49" s="14"/>
      <c r="L49" s="14"/>
    </row>
    <row r="50" spans="1:12" ht="21.95" customHeight="1" x14ac:dyDescent="0.3">
      <c r="A50" s="36"/>
      <c r="B50" s="41"/>
      <c r="C50" s="3" t="s">
        <v>56</v>
      </c>
      <c r="D50" s="23">
        <v>1</v>
      </c>
      <c r="E50" s="20">
        <v>12</v>
      </c>
      <c r="F50" s="20">
        <v>6</v>
      </c>
      <c r="G50" s="21">
        <f t="shared" si="5"/>
        <v>6</v>
      </c>
      <c r="H50" s="52">
        <f t="shared" si="2"/>
        <v>50</v>
      </c>
      <c r="I50" s="14"/>
      <c r="J50" s="14"/>
      <c r="K50" s="14"/>
      <c r="L50" s="14"/>
    </row>
    <row r="51" spans="1:12" ht="21.95" customHeight="1" x14ac:dyDescent="0.3">
      <c r="A51" s="36"/>
      <c r="B51" s="41"/>
      <c r="C51" s="3" t="s">
        <v>55</v>
      </c>
      <c r="D51" s="23">
        <v>5</v>
      </c>
      <c r="E51" s="20">
        <v>47</v>
      </c>
      <c r="F51" s="20">
        <v>29</v>
      </c>
      <c r="G51" s="21">
        <f t="shared" si="5"/>
        <v>18</v>
      </c>
      <c r="H51" s="52">
        <f t="shared" si="2"/>
        <v>61.702127659574465</v>
      </c>
      <c r="I51" s="14"/>
      <c r="J51" s="14"/>
      <c r="K51" s="14"/>
      <c r="L51" s="14"/>
    </row>
    <row r="52" spans="1:12" ht="21.95" customHeight="1" x14ac:dyDescent="0.3">
      <c r="A52" s="36"/>
      <c r="B52" s="41"/>
      <c r="C52" s="3" t="s">
        <v>19</v>
      </c>
      <c r="D52" s="23">
        <v>3</v>
      </c>
      <c r="E52" s="20">
        <v>19</v>
      </c>
      <c r="F52" s="20">
        <v>14</v>
      </c>
      <c r="G52" s="21">
        <f t="shared" si="5"/>
        <v>5</v>
      </c>
      <c r="H52" s="52">
        <f t="shared" si="2"/>
        <v>73.68421052631578</v>
      </c>
      <c r="I52" s="14"/>
      <c r="J52" s="14"/>
      <c r="K52" s="14"/>
      <c r="L52" s="14"/>
    </row>
    <row r="53" spans="1:12" ht="21.95" customHeight="1" x14ac:dyDescent="0.3">
      <c r="A53" s="36"/>
      <c r="B53" s="41"/>
      <c r="C53" s="3" t="s">
        <v>41</v>
      </c>
      <c r="D53" s="23">
        <v>2</v>
      </c>
      <c r="E53" s="20">
        <v>13</v>
      </c>
      <c r="F53" s="20">
        <v>10</v>
      </c>
      <c r="G53" s="21">
        <f t="shared" si="5"/>
        <v>3</v>
      </c>
      <c r="H53" s="52">
        <f t="shared" si="2"/>
        <v>76.923076923076934</v>
      </c>
      <c r="I53" s="14"/>
      <c r="J53" s="14"/>
      <c r="K53" s="14"/>
      <c r="L53" s="14"/>
    </row>
    <row r="54" spans="1:12" ht="21.95" customHeight="1" x14ac:dyDescent="0.3">
      <c r="A54" s="36"/>
      <c r="B54" s="41"/>
      <c r="C54" s="3" t="s">
        <v>54</v>
      </c>
      <c r="D54" s="23">
        <v>1</v>
      </c>
      <c r="E54" s="20">
        <v>9</v>
      </c>
      <c r="F54" s="20">
        <v>6</v>
      </c>
      <c r="G54" s="21">
        <f t="shared" si="5"/>
        <v>3</v>
      </c>
      <c r="H54" s="52">
        <f t="shared" si="2"/>
        <v>66.666666666666657</v>
      </c>
      <c r="I54" s="14"/>
      <c r="J54" s="14"/>
      <c r="K54" s="14"/>
      <c r="L54" s="14"/>
    </row>
    <row r="55" spans="1:12" ht="21.95" customHeight="1" x14ac:dyDescent="0.3">
      <c r="A55" s="36"/>
      <c r="B55" s="41"/>
      <c r="C55" s="3" t="s">
        <v>20</v>
      </c>
      <c r="D55" s="23">
        <v>2</v>
      </c>
      <c r="E55" s="20">
        <v>19</v>
      </c>
      <c r="F55" s="20">
        <v>10</v>
      </c>
      <c r="G55" s="21">
        <f t="shared" si="5"/>
        <v>9</v>
      </c>
      <c r="H55" s="52">
        <f t="shared" si="2"/>
        <v>52.631578947368418</v>
      </c>
      <c r="I55" s="14"/>
      <c r="J55" s="14"/>
      <c r="K55" s="14"/>
      <c r="L55" s="14"/>
    </row>
    <row r="56" spans="1:12" ht="21.95" customHeight="1" x14ac:dyDescent="0.3">
      <c r="A56" s="36"/>
      <c r="B56" s="41"/>
      <c r="C56" s="3" t="s">
        <v>21</v>
      </c>
      <c r="D56" s="23">
        <v>2</v>
      </c>
      <c r="E56" s="20">
        <v>23</v>
      </c>
      <c r="F56" s="20">
        <v>16</v>
      </c>
      <c r="G56" s="21">
        <f t="shared" si="5"/>
        <v>7</v>
      </c>
      <c r="H56" s="52">
        <f t="shared" si="2"/>
        <v>69.565217391304344</v>
      </c>
      <c r="I56" s="14"/>
      <c r="J56" s="14"/>
      <c r="K56" s="14"/>
      <c r="L56" s="14"/>
    </row>
    <row r="57" spans="1:12" ht="21.95" customHeight="1" x14ac:dyDescent="0.3">
      <c r="A57" s="36"/>
      <c r="B57" s="41"/>
      <c r="C57" s="3" t="s">
        <v>22</v>
      </c>
      <c r="D57" s="23">
        <v>2</v>
      </c>
      <c r="E57" s="20">
        <v>16</v>
      </c>
      <c r="F57" s="20">
        <v>10</v>
      </c>
      <c r="G57" s="21">
        <f t="shared" si="5"/>
        <v>6</v>
      </c>
      <c r="H57" s="52">
        <f t="shared" si="2"/>
        <v>62.5</v>
      </c>
      <c r="I57" s="14"/>
      <c r="J57" s="14"/>
      <c r="K57" s="14"/>
      <c r="L57" s="14"/>
    </row>
    <row r="58" spans="1:12" ht="21.95" customHeight="1" x14ac:dyDescent="0.3">
      <c r="A58" s="36"/>
      <c r="B58" s="34" t="s">
        <v>30</v>
      </c>
      <c r="C58" s="34"/>
      <c r="D58" s="18">
        <f>SUM(D59:D73)</f>
        <v>58</v>
      </c>
      <c r="E58" s="18">
        <f>SUM(E59:E73)</f>
        <v>69</v>
      </c>
      <c r="F58" s="18">
        <f>SUM(F59:F73)</f>
        <v>52</v>
      </c>
      <c r="G58" s="22">
        <f t="shared" si="5"/>
        <v>17</v>
      </c>
      <c r="H58" s="51">
        <f t="shared" si="2"/>
        <v>75.362318840579718</v>
      </c>
      <c r="I58" s="14"/>
      <c r="J58" s="14"/>
      <c r="K58" s="14"/>
      <c r="L58" s="14"/>
    </row>
    <row r="59" spans="1:12" ht="21.95" customHeight="1" x14ac:dyDescent="0.3">
      <c r="A59" s="36"/>
      <c r="B59" s="41" t="s">
        <v>58</v>
      </c>
      <c r="C59" s="3" t="s">
        <v>9</v>
      </c>
      <c r="D59" s="19">
        <v>9</v>
      </c>
      <c r="E59" s="20">
        <v>12</v>
      </c>
      <c r="F59" s="20">
        <v>6</v>
      </c>
      <c r="G59" s="21">
        <f t="shared" si="5"/>
        <v>6</v>
      </c>
      <c r="H59" s="52">
        <f t="shared" si="2"/>
        <v>50</v>
      </c>
      <c r="I59" s="14"/>
      <c r="J59" s="14"/>
      <c r="K59" s="14"/>
      <c r="L59" s="14"/>
    </row>
    <row r="60" spans="1:12" ht="21.95" customHeight="1" x14ac:dyDescent="0.3">
      <c r="A60" s="36"/>
      <c r="B60" s="41"/>
      <c r="C60" s="3" t="s">
        <v>1</v>
      </c>
      <c r="D60" s="19">
        <v>5</v>
      </c>
      <c r="E60" s="20">
        <v>15</v>
      </c>
      <c r="F60" s="20">
        <v>11</v>
      </c>
      <c r="G60" s="21">
        <f t="shared" si="5"/>
        <v>4</v>
      </c>
      <c r="H60" s="52">
        <f t="shared" si="2"/>
        <v>73.333333333333329</v>
      </c>
      <c r="I60" s="14"/>
      <c r="J60" s="14"/>
      <c r="K60" s="14"/>
      <c r="L60" s="14"/>
    </row>
    <row r="61" spans="1:12" ht="21.95" customHeight="1" x14ac:dyDescent="0.3">
      <c r="A61" s="36"/>
      <c r="B61" s="41"/>
      <c r="C61" s="3" t="s">
        <v>10</v>
      </c>
      <c r="D61" s="19">
        <v>4</v>
      </c>
      <c r="E61" s="20">
        <v>6</v>
      </c>
      <c r="F61" s="20">
        <v>4</v>
      </c>
      <c r="G61" s="21">
        <f t="shared" si="5"/>
        <v>2</v>
      </c>
      <c r="H61" s="52">
        <f t="shared" si="2"/>
        <v>66.666666666666657</v>
      </c>
      <c r="I61" s="14"/>
      <c r="J61" s="14"/>
      <c r="K61" s="14"/>
      <c r="L61" s="14"/>
    </row>
    <row r="62" spans="1:12" ht="21.95" customHeight="1" x14ac:dyDescent="0.3">
      <c r="A62" s="36"/>
      <c r="B62" s="41"/>
      <c r="C62" s="3" t="s">
        <v>11</v>
      </c>
      <c r="D62" s="19">
        <v>2</v>
      </c>
      <c r="E62" s="20">
        <v>2</v>
      </c>
      <c r="F62" s="20">
        <v>2</v>
      </c>
      <c r="G62" s="21">
        <f t="shared" si="5"/>
        <v>0</v>
      </c>
      <c r="H62" s="52">
        <f t="shared" si="2"/>
        <v>100</v>
      </c>
      <c r="I62" s="14"/>
      <c r="J62" s="14"/>
      <c r="K62" s="14"/>
      <c r="L62" s="14"/>
    </row>
    <row r="63" spans="1:12" ht="21.95" customHeight="1" x14ac:dyDescent="0.3">
      <c r="A63" s="36"/>
      <c r="B63" s="41"/>
      <c r="C63" s="3" t="s">
        <v>2</v>
      </c>
      <c r="D63" s="19">
        <v>4</v>
      </c>
      <c r="E63" s="20">
        <v>5</v>
      </c>
      <c r="F63" s="20">
        <v>5</v>
      </c>
      <c r="G63" s="21">
        <f t="shared" si="5"/>
        <v>0</v>
      </c>
      <c r="H63" s="52">
        <f t="shared" si="2"/>
        <v>100</v>
      </c>
      <c r="I63" s="14"/>
      <c r="J63" s="14"/>
      <c r="K63" s="14"/>
      <c r="L63" s="14"/>
    </row>
    <row r="64" spans="1:12" ht="21.95" customHeight="1" x14ac:dyDescent="0.3">
      <c r="A64" s="36"/>
      <c r="B64" s="41"/>
      <c r="C64" s="3" t="s">
        <v>12</v>
      </c>
      <c r="D64" s="19">
        <v>5</v>
      </c>
      <c r="E64" s="20">
        <v>4</v>
      </c>
      <c r="F64" s="20">
        <v>3</v>
      </c>
      <c r="G64" s="21">
        <f t="shared" si="5"/>
        <v>1</v>
      </c>
      <c r="H64" s="52">
        <f t="shared" si="2"/>
        <v>75</v>
      </c>
      <c r="I64" s="14"/>
      <c r="J64" s="14"/>
      <c r="K64" s="14"/>
      <c r="L64" s="14"/>
    </row>
    <row r="65" spans="1:12" ht="21.95" customHeight="1" x14ac:dyDescent="0.3">
      <c r="A65" s="36"/>
      <c r="B65" s="41"/>
      <c r="C65" s="3" t="s">
        <v>3</v>
      </c>
      <c r="D65" s="19">
        <v>2</v>
      </c>
      <c r="E65" s="20">
        <v>3</v>
      </c>
      <c r="F65" s="20">
        <v>3</v>
      </c>
      <c r="G65" s="21">
        <f t="shared" si="5"/>
        <v>0</v>
      </c>
      <c r="H65" s="52">
        <f t="shared" si="2"/>
        <v>100</v>
      </c>
      <c r="I65" s="14"/>
      <c r="J65" s="14"/>
      <c r="K65" s="14"/>
      <c r="L65" s="14"/>
    </row>
    <row r="66" spans="1:12" ht="21.95" customHeight="1" x14ac:dyDescent="0.3">
      <c r="A66" s="36"/>
      <c r="B66" s="41"/>
      <c r="C66" s="3" t="s">
        <v>13</v>
      </c>
      <c r="D66" s="19">
        <v>3</v>
      </c>
      <c r="E66" s="20">
        <v>2</v>
      </c>
      <c r="F66" s="20">
        <v>2</v>
      </c>
      <c r="G66" s="21">
        <f t="shared" si="5"/>
        <v>0</v>
      </c>
      <c r="H66" s="52">
        <f t="shared" si="2"/>
        <v>100</v>
      </c>
      <c r="I66" s="14"/>
      <c r="J66" s="14"/>
      <c r="K66" s="14"/>
      <c r="L66" s="14"/>
    </row>
    <row r="67" spans="1:12" ht="21.95" customHeight="1" x14ac:dyDescent="0.3">
      <c r="A67" s="36"/>
      <c r="B67" s="41"/>
      <c r="C67" s="3" t="s">
        <v>14</v>
      </c>
      <c r="D67" s="19">
        <v>6</v>
      </c>
      <c r="E67" s="20">
        <v>4</v>
      </c>
      <c r="F67" s="20">
        <v>2</v>
      </c>
      <c r="G67" s="21">
        <f t="shared" si="5"/>
        <v>2</v>
      </c>
      <c r="H67" s="52">
        <f t="shared" si="2"/>
        <v>50</v>
      </c>
      <c r="I67" s="14"/>
      <c r="J67" s="14"/>
      <c r="K67" s="14"/>
      <c r="L67" s="14"/>
    </row>
    <row r="68" spans="1:12" ht="21.95" customHeight="1" x14ac:dyDescent="0.3">
      <c r="A68" s="36"/>
      <c r="B68" s="41"/>
      <c r="C68" s="3" t="s">
        <v>4</v>
      </c>
      <c r="D68" s="19">
        <v>5</v>
      </c>
      <c r="E68" s="20">
        <v>1</v>
      </c>
      <c r="F68" s="20">
        <v>1</v>
      </c>
      <c r="G68" s="21">
        <f t="shared" si="5"/>
        <v>0</v>
      </c>
      <c r="H68" s="52">
        <f t="shared" si="2"/>
        <v>100</v>
      </c>
      <c r="I68" s="14"/>
      <c r="J68" s="14"/>
      <c r="K68" s="14"/>
      <c r="L68" s="14"/>
    </row>
    <row r="69" spans="1:12" ht="21.95" customHeight="1" x14ac:dyDescent="0.3">
      <c r="A69" s="36"/>
      <c r="B69" s="41"/>
      <c r="C69" s="3" t="s">
        <v>5</v>
      </c>
      <c r="D69" s="19">
        <v>1</v>
      </c>
      <c r="E69" s="20">
        <v>0</v>
      </c>
      <c r="F69" s="20">
        <v>0</v>
      </c>
      <c r="G69" s="21">
        <f t="shared" si="5"/>
        <v>0</v>
      </c>
      <c r="H69" s="52" t="s">
        <v>85</v>
      </c>
      <c r="I69" s="14"/>
      <c r="J69" s="14"/>
      <c r="K69" s="14"/>
      <c r="L69" s="14"/>
    </row>
    <row r="70" spans="1:12" ht="21.95" customHeight="1" x14ac:dyDescent="0.3">
      <c r="A70" s="36"/>
      <c r="B70" s="41"/>
      <c r="C70" s="3" t="s">
        <v>6</v>
      </c>
      <c r="D70" s="19">
        <v>5</v>
      </c>
      <c r="E70" s="20">
        <v>5</v>
      </c>
      <c r="F70" s="20">
        <v>3</v>
      </c>
      <c r="G70" s="21">
        <f t="shared" si="5"/>
        <v>2</v>
      </c>
      <c r="H70" s="52">
        <f t="shared" si="2"/>
        <v>60</v>
      </c>
      <c r="I70" s="14"/>
      <c r="J70" s="14"/>
      <c r="K70" s="14"/>
      <c r="L70" s="14"/>
    </row>
    <row r="71" spans="1:12" ht="21.95" customHeight="1" x14ac:dyDescent="0.3">
      <c r="A71" s="36"/>
      <c r="B71" s="41"/>
      <c r="C71" s="3" t="s">
        <v>16</v>
      </c>
      <c r="D71" s="19">
        <v>3</v>
      </c>
      <c r="E71" s="20">
        <v>4</v>
      </c>
      <c r="F71" s="20">
        <v>4</v>
      </c>
      <c r="G71" s="21">
        <f t="shared" si="5"/>
        <v>0</v>
      </c>
      <c r="H71" s="52">
        <f t="shared" si="2"/>
        <v>100</v>
      </c>
      <c r="I71" s="14"/>
      <c r="J71" s="14"/>
      <c r="K71" s="14"/>
      <c r="L71" s="14"/>
    </row>
    <row r="72" spans="1:12" ht="21.95" customHeight="1" x14ac:dyDescent="0.3">
      <c r="A72" s="36"/>
      <c r="B72" s="41"/>
      <c r="C72" s="3" t="s">
        <v>7</v>
      </c>
      <c r="D72" s="19">
        <v>1</v>
      </c>
      <c r="E72" s="20">
        <v>3</v>
      </c>
      <c r="F72" s="20">
        <v>3</v>
      </c>
      <c r="G72" s="21">
        <f t="shared" si="5"/>
        <v>0</v>
      </c>
      <c r="H72" s="52">
        <f t="shared" ref="H72:H135" si="6">F72/E72*100</f>
        <v>100</v>
      </c>
      <c r="I72" s="14"/>
      <c r="J72" s="14"/>
      <c r="K72" s="14"/>
      <c r="L72" s="14"/>
    </row>
    <row r="73" spans="1:12" ht="21.95" customHeight="1" x14ac:dyDescent="0.3">
      <c r="A73" s="36"/>
      <c r="B73" s="41"/>
      <c r="C73" s="3" t="s">
        <v>8</v>
      </c>
      <c r="D73" s="19">
        <v>3</v>
      </c>
      <c r="E73" s="20">
        <v>3</v>
      </c>
      <c r="F73" s="20">
        <v>3</v>
      </c>
      <c r="G73" s="21">
        <f t="shared" si="5"/>
        <v>0</v>
      </c>
      <c r="H73" s="52">
        <f t="shared" si="6"/>
        <v>100</v>
      </c>
      <c r="I73" s="14"/>
      <c r="J73" s="14"/>
      <c r="K73" s="14"/>
      <c r="L73" s="14"/>
    </row>
    <row r="74" spans="1:12" ht="21.95" customHeight="1" x14ac:dyDescent="0.3">
      <c r="A74" s="36"/>
      <c r="B74" s="34" t="s">
        <v>30</v>
      </c>
      <c r="C74" s="34"/>
      <c r="D74" s="18">
        <f>SUM(D75:D90)</f>
        <v>24</v>
      </c>
      <c r="E74" s="18">
        <f>SUM(E75:E90)</f>
        <v>47</v>
      </c>
      <c r="F74" s="18">
        <f>SUM(F75:F90)</f>
        <v>29</v>
      </c>
      <c r="G74" s="22">
        <f t="shared" si="5"/>
        <v>18</v>
      </c>
      <c r="H74" s="51">
        <f t="shared" si="6"/>
        <v>61.702127659574465</v>
      </c>
      <c r="I74" s="14"/>
      <c r="J74" s="14"/>
      <c r="K74" s="14"/>
      <c r="L74" s="14"/>
    </row>
    <row r="75" spans="1:12" ht="21.95" customHeight="1" x14ac:dyDescent="0.3">
      <c r="A75" s="36"/>
      <c r="B75" s="41" t="s">
        <v>62</v>
      </c>
      <c r="C75" s="3" t="s">
        <v>9</v>
      </c>
      <c r="D75" s="23">
        <v>2</v>
      </c>
      <c r="E75" s="20">
        <v>10</v>
      </c>
      <c r="F75" s="20">
        <v>8</v>
      </c>
      <c r="G75" s="21">
        <f t="shared" si="5"/>
        <v>2</v>
      </c>
      <c r="H75" s="52">
        <f t="shared" si="6"/>
        <v>80</v>
      </c>
      <c r="I75" s="14"/>
      <c r="J75" s="14"/>
      <c r="K75" s="14"/>
      <c r="L75" s="14"/>
    </row>
    <row r="76" spans="1:12" ht="21.95" customHeight="1" x14ac:dyDescent="0.3">
      <c r="A76" s="36"/>
      <c r="B76" s="41"/>
      <c r="C76" s="3" t="s">
        <v>1</v>
      </c>
      <c r="D76" s="23">
        <v>3</v>
      </c>
      <c r="E76" s="20">
        <v>7</v>
      </c>
      <c r="F76" s="20">
        <v>4</v>
      </c>
      <c r="G76" s="21">
        <f t="shared" si="5"/>
        <v>3</v>
      </c>
      <c r="H76" s="52">
        <f t="shared" si="6"/>
        <v>57.142857142857139</v>
      </c>
      <c r="I76" s="14"/>
      <c r="J76" s="14"/>
      <c r="K76" s="14"/>
      <c r="L76" s="14"/>
    </row>
    <row r="77" spans="1:12" ht="21.95" customHeight="1" x14ac:dyDescent="0.3">
      <c r="A77" s="36"/>
      <c r="B77" s="41"/>
      <c r="C77" s="3" t="s">
        <v>10</v>
      </c>
      <c r="D77" s="23">
        <v>2</v>
      </c>
      <c r="E77" s="20">
        <v>6</v>
      </c>
      <c r="F77" s="20">
        <v>3</v>
      </c>
      <c r="G77" s="21">
        <f t="shared" si="5"/>
        <v>3</v>
      </c>
      <c r="H77" s="52">
        <f t="shared" si="6"/>
        <v>50</v>
      </c>
      <c r="I77" s="14"/>
      <c r="J77" s="14"/>
      <c r="K77" s="14"/>
      <c r="L77" s="14"/>
    </row>
    <row r="78" spans="1:12" ht="21.95" customHeight="1" x14ac:dyDescent="0.3">
      <c r="A78" s="36"/>
      <c r="B78" s="41"/>
      <c r="C78" s="3" t="s">
        <v>11</v>
      </c>
      <c r="D78" s="23">
        <v>1</v>
      </c>
      <c r="E78" s="20">
        <v>2</v>
      </c>
      <c r="F78" s="20">
        <v>1</v>
      </c>
      <c r="G78" s="21">
        <f t="shared" si="5"/>
        <v>1</v>
      </c>
      <c r="H78" s="52">
        <f t="shared" si="6"/>
        <v>50</v>
      </c>
      <c r="I78" s="14"/>
      <c r="J78" s="14"/>
      <c r="K78" s="14"/>
      <c r="L78" s="14"/>
    </row>
    <row r="79" spans="1:12" ht="21.95" customHeight="1" x14ac:dyDescent="0.3">
      <c r="A79" s="36"/>
      <c r="B79" s="41"/>
      <c r="C79" s="3" t="s">
        <v>2</v>
      </c>
      <c r="D79" s="23">
        <v>2</v>
      </c>
      <c r="E79" s="20">
        <v>5</v>
      </c>
      <c r="F79" s="20">
        <v>4</v>
      </c>
      <c r="G79" s="21">
        <f t="shared" si="5"/>
        <v>1</v>
      </c>
      <c r="H79" s="52">
        <f t="shared" si="6"/>
        <v>80</v>
      </c>
      <c r="I79" s="14"/>
      <c r="J79" s="14"/>
      <c r="K79" s="14"/>
      <c r="L79" s="14"/>
    </row>
    <row r="80" spans="1:12" ht="21.95" customHeight="1" x14ac:dyDescent="0.3">
      <c r="A80" s="36"/>
      <c r="B80" s="41"/>
      <c r="C80" s="3" t="s">
        <v>12</v>
      </c>
      <c r="D80" s="23">
        <v>2</v>
      </c>
      <c r="E80" s="20">
        <v>0</v>
      </c>
      <c r="F80" s="20">
        <v>0</v>
      </c>
      <c r="G80" s="21">
        <f t="shared" si="5"/>
        <v>0</v>
      </c>
      <c r="H80" s="52" t="s">
        <v>85</v>
      </c>
      <c r="I80" s="14"/>
      <c r="J80" s="14"/>
      <c r="K80" s="14"/>
      <c r="L80" s="14"/>
    </row>
    <row r="81" spans="1:12" ht="21.95" customHeight="1" x14ac:dyDescent="0.3">
      <c r="A81" s="36"/>
      <c r="B81" s="41"/>
      <c r="C81" s="3" t="s">
        <v>3</v>
      </c>
      <c r="D81" s="23">
        <v>2</v>
      </c>
      <c r="E81" s="20">
        <v>5</v>
      </c>
      <c r="F81" s="20">
        <v>3</v>
      </c>
      <c r="G81" s="21">
        <f t="shared" si="5"/>
        <v>2</v>
      </c>
      <c r="H81" s="52">
        <f t="shared" si="6"/>
        <v>60</v>
      </c>
      <c r="I81" s="14"/>
      <c r="J81" s="14"/>
      <c r="K81" s="14"/>
      <c r="L81" s="14"/>
    </row>
    <row r="82" spans="1:12" ht="21.95" customHeight="1" x14ac:dyDescent="0.3">
      <c r="A82" s="36"/>
      <c r="B82" s="41"/>
      <c r="C82" s="3" t="s">
        <v>13</v>
      </c>
      <c r="D82" s="23">
        <v>1</v>
      </c>
      <c r="E82" s="20">
        <v>0</v>
      </c>
      <c r="F82" s="20">
        <v>0</v>
      </c>
      <c r="G82" s="21">
        <f t="shared" si="5"/>
        <v>0</v>
      </c>
      <c r="H82" s="52" t="s">
        <v>85</v>
      </c>
      <c r="I82" s="14"/>
      <c r="J82" s="14"/>
      <c r="K82" s="14"/>
      <c r="L82" s="14"/>
    </row>
    <row r="83" spans="1:12" ht="21.95" customHeight="1" x14ac:dyDescent="0.3">
      <c r="A83" s="36"/>
      <c r="B83" s="41"/>
      <c r="C83" s="3" t="s">
        <v>14</v>
      </c>
      <c r="D83" s="23">
        <v>1</v>
      </c>
      <c r="E83" s="20">
        <v>4</v>
      </c>
      <c r="F83" s="20">
        <v>2</v>
      </c>
      <c r="G83" s="21">
        <f t="shared" si="5"/>
        <v>2</v>
      </c>
      <c r="H83" s="52">
        <f t="shared" si="6"/>
        <v>50</v>
      </c>
      <c r="I83" s="14"/>
      <c r="J83" s="14"/>
      <c r="K83" s="14"/>
      <c r="L83" s="14"/>
    </row>
    <row r="84" spans="1:12" ht="21.95" customHeight="1" x14ac:dyDescent="0.3">
      <c r="A84" s="36"/>
      <c r="B84" s="41"/>
      <c r="C84" s="3" t="s">
        <v>4</v>
      </c>
      <c r="D84" s="23">
        <v>1</v>
      </c>
      <c r="E84" s="20">
        <v>2</v>
      </c>
      <c r="F84" s="20">
        <v>1</v>
      </c>
      <c r="G84" s="21">
        <f t="shared" si="5"/>
        <v>1</v>
      </c>
      <c r="H84" s="52">
        <f t="shared" si="6"/>
        <v>50</v>
      </c>
      <c r="I84" s="14"/>
      <c r="J84" s="14"/>
      <c r="K84" s="14"/>
      <c r="L84" s="14"/>
    </row>
    <row r="85" spans="1:12" ht="21.95" customHeight="1" x14ac:dyDescent="0.3">
      <c r="A85" s="36"/>
      <c r="B85" s="41"/>
      <c r="C85" s="3" t="s">
        <v>5</v>
      </c>
      <c r="D85" s="23">
        <v>1</v>
      </c>
      <c r="E85" s="20">
        <v>1</v>
      </c>
      <c r="F85" s="20">
        <v>1</v>
      </c>
      <c r="G85" s="21">
        <f t="shared" ref="G85:G148" si="7">E85-F85</f>
        <v>0</v>
      </c>
      <c r="H85" s="52">
        <f t="shared" si="6"/>
        <v>100</v>
      </c>
      <c r="I85" s="14"/>
      <c r="J85" s="14"/>
      <c r="K85" s="14"/>
      <c r="L85" s="14"/>
    </row>
    <row r="86" spans="1:12" ht="21.95" customHeight="1" x14ac:dyDescent="0.3">
      <c r="A86" s="36"/>
      <c r="B86" s="41"/>
      <c r="C86" s="3" t="s">
        <v>6</v>
      </c>
      <c r="D86" s="23">
        <v>1</v>
      </c>
      <c r="E86" s="20">
        <v>0</v>
      </c>
      <c r="F86" s="20">
        <v>0</v>
      </c>
      <c r="G86" s="21">
        <f t="shared" si="7"/>
        <v>0</v>
      </c>
      <c r="H86" s="52" t="s">
        <v>85</v>
      </c>
      <c r="I86" s="14"/>
      <c r="J86" s="14"/>
      <c r="K86" s="14"/>
      <c r="L86" s="14"/>
    </row>
    <row r="87" spans="1:12" ht="21.95" customHeight="1" x14ac:dyDescent="0.3">
      <c r="A87" s="36"/>
      <c r="B87" s="41"/>
      <c r="C87" s="3" t="s">
        <v>15</v>
      </c>
      <c r="D87" s="23">
        <v>1</v>
      </c>
      <c r="E87" s="20">
        <v>2</v>
      </c>
      <c r="F87" s="20">
        <v>0</v>
      </c>
      <c r="G87" s="21">
        <f t="shared" si="7"/>
        <v>2</v>
      </c>
      <c r="H87" s="52">
        <f t="shared" si="6"/>
        <v>0</v>
      </c>
      <c r="I87" s="14"/>
      <c r="J87" s="14"/>
      <c r="K87" s="14"/>
      <c r="L87" s="14"/>
    </row>
    <row r="88" spans="1:12" ht="21.95" customHeight="1" x14ac:dyDescent="0.3">
      <c r="A88" s="36"/>
      <c r="B88" s="41"/>
      <c r="C88" s="3" t="s">
        <v>16</v>
      </c>
      <c r="D88" s="23">
        <v>1</v>
      </c>
      <c r="E88" s="20">
        <v>0</v>
      </c>
      <c r="F88" s="20">
        <v>0</v>
      </c>
      <c r="G88" s="21">
        <f t="shared" si="7"/>
        <v>0</v>
      </c>
      <c r="H88" s="52" t="s">
        <v>85</v>
      </c>
      <c r="I88" s="14"/>
      <c r="J88" s="14"/>
      <c r="K88" s="14"/>
      <c r="L88" s="14"/>
    </row>
    <row r="89" spans="1:12" ht="21.95" customHeight="1" x14ac:dyDescent="0.3">
      <c r="A89" s="36"/>
      <c r="B89" s="41"/>
      <c r="C89" s="3" t="s">
        <v>7</v>
      </c>
      <c r="D89" s="23">
        <v>1</v>
      </c>
      <c r="E89" s="20">
        <v>0</v>
      </c>
      <c r="F89" s="20">
        <v>0</v>
      </c>
      <c r="G89" s="21">
        <f t="shared" si="7"/>
        <v>0</v>
      </c>
      <c r="H89" s="52" t="s">
        <v>85</v>
      </c>
      <c r="I89" s="14"/>
      <c r="J89" s="14"/>
      <c r="K89" s="14"/>
      <c r="L89" s="14"/>
    </row>
    <row r="90" spans="1:12" ht="21.95" customHeight="1" x14ac:dyDescent="0.3">
      <c r="A90" s="36"/>
      <c r="B90" s="41"/>
      <c r="C90" s="3" t="s">
        <v>8</v>
      </c>
      <c r="D90" s="23">
        <v>2</v>
      </c>
      <c r="E90" s="20">
        <v>3</v>
      </c>
      <c r="F90" s="20">
        <v>2</v>
      </c>
      <c r="G90" s="21">
        <f t="shared" si="7"/>
        <v>1</v>
      </c>
      <c r="H90" s="52">
        <f t="shared" si="6"/>
        <v>66.666666666666657</v>
      </c>
      <c r="I90" s="14"/>
      <c r="J90" s="14"/>
      <c r="K90" s="14"/>
      <c r="L90" s="14"/>
    </row>
    <row r="91" spans="1:12" ht="21.95" customHeight="1" x14ac:dyDescent="0.3">
      <c r="A91" s="36"/>
      <c r="B91" s="34" t="s">
        <v>30</v>
      </c>
      <c r="C91" s="34"/>
      <c r="D91" s="18">
        <f>SUM(D92:D102)</f>
        <v>24</v>
      </c>
      <c r="E91" s="18">
        <f>SUM(E92:E102)</f>
        <v>196</v>
      </c>
      <c r="F91" s="18">
        <f>SUM(F92:F102)</f>
        <v>134</v>
      </c>
      <c r="G91" s="22">
        <f t="shared" si="7"/>
        <v>62</v>
      </c>
      <c r="H91" s="51">
        <f t="shared" si="6"/>
        <v>68.367346938775512</v>
      </c>
      <c r="I91" s="14"/>
      <c r="J91" s="14"/>
      <c r="K91" s="14"/>
      <c r="L91" s="14"/>
    </row>
    <row r="92" spans="1:12" ht="21.95" customHeight="1" x14ac:dyDescent="0.3">
      <c r="A92" s="36"/>
      <c r="B92" s="45" t="s">
        <v>59</v>
      </c>
      <c r="C92" s="3" t="s">
        <v>10</v>
      </c>
      <c r="D92" s="19">
        <v>3</v>
      </c>
      <c r="E92" s="20">
        <v>28</v>
      </c>
      <c r="F92" s="20">
        <v>22</v>
      </c>
      <c r="G92" s="21">
        <f t="shared" si="7"/>
        <v>6</v>
      </c>
      <c r="H92" s="52">
        <f t="shared" si="6"/>
        <v>78.571428571428569</v>
      </c>
      <c r="I92" s="14"/>
      <c r="J92" s="14"/>
      <c r="K92" s="14"/>
      <c r="L92" s="14"/>
    </row>
    <row r="93" spans="1:12" ht="21.95" customHeight="1" x14ac:dyDescent="0.3">
      <c r="A93" s="36"/>
      <c r="B93" s="46"/>
      <c r="C93" s="3" t="s">
        <v>11</v>
      </c>
      <c r="D93" s="19">
        <v>1</v>
      </c>
      <c r="E93" s="20">
        <v>5</v>
      </c>
      <c r="F93" s="20">
        <v>4</v>
      </c>
      <c r="G93" s="21">
        <f t="shared" si="7"/>
        <v>1</v>
      </c>
      <c r="H93" s="52">
        <f t="shared" si="6"/>
        <v>80</v>
      </c>
      <c r="I93" s="14"/>
      <c r="J93" s="14"/>
      <c r="K93" s="14"/>
      <c r="L93" s="14"/>
    </row>
    <row r="94" spans="1:12" ht="21.95" customHeight="1" x14ac:dyDescent="0.3">
      <c r="A94" s="36"/>
      <c r="B94" s="46"/>
      <c r="C94" s="3" t="s">
        <v>2</v>
      </c>
      <c r="D94" s="19">
        <v>5</v>
      </c>
      <c r="E94" s="20">
        <v>83</v>
      </c>
      <c r="F94" s="20">
        <v>50</v>
      </c>
      <c r="G94" s="21">
        <f t="shared" si="7"/>
        <v>33</v>
      </c>
      <c r="H94" s="52">
        <f t="shared" si="6"/>
        <v>60.24096385542169</v>
      </c>
      <c r="I94" s="14"/>
      <c r="J94" s="14"/>
      <c r="K94" s="14"/>
      <c r="L94" s="14"/>
    </row>
    <row r="95" spans="1:12" ht="21.95" customHeight="1" x14ac:dyDescent="0.3">
      <c r="A95" s="36"/>
      <c r="B95" s="46"/>
      <c r="C95" s="3" t="s">
        <v>12</v>
      </c>
      <c r="D95" s="19">
        <v>1</v>
      </c>
      <c r="E95" s="20">
        <v>8</v>
      </c>
      <c r="F95" s="20">
        <v>5</v>
      </c>
      <c r="G95" s="21">
        <f t="shared" si="7"/>
        <v>3</v>
      </c>
      <c r="H95" s="52">
        <f t="shared" si="6"/>
        <v>62.5</v>
      </c>
      <c r="I95" s="14"/>
      <c r="J95" s="14"/>
      <c r="K95" s="14"/>
      <c r="L95" s="14"/>
    </row>
    <row r="96" spans="1:12" ht="21.95" customHeight="1" x14ac:dyDescent="0.3">
      <c r="A96" s="36"/>
      <c r="B96" s="46"/>
      <c r="C96" s="3" t="s">
        <v>3</v>
      </c>
      <c r="D96" s="19">
        <v>2</v>
      </c>
      <c r="E96" s="20">
        <v>12</v>
      </c>
      <c r="F96" s="20">
        <v>11</v>
      </c>
      <c r="G96" s="21">
        <f t="shared" si="7"/>
        <v>1</v>
      </c>
      <c r="H96" s="52">
        <f t="shared" si="6"/>
        <v>91.666666666666657</v>
      </c>
      <c r="I96" s="14"/>
      <c r="J96" s="14"/>
      <c r="K96" s="14"/>
      <c r="L96" s="14"/>
    </row>
    <row r="97" spans="1:12" ht="21.95" customHeight="1" x14ac:dyDescent="0.3">
      <c r="A97" s="36"/>
      <c r="B97" s="46"/>
      <c r="C97" s="3" t="s">
        <v>13</v>
      </c>
      <c r="D97" s="19">
        <v>1</v>
      </c>
      <c r="E97" s="20">
        <v>3</v>
      </c>
      <c r="F97" s="20">
        <v>0</v>
      </c>
      <c r="G97" s="21">
        <f t="shared" si="7"/>
        <v>3</v>
      </c>
      <c r="H97" s="52">
        <f t="shared" si="6"/>
        <v>0</v>
      </c>
      <c r="I97" s="14"/>
      <c r="J97" s="14"/>
      <c r="K97" s="14"/>
      <c r="L97" s="14"/>
    </row>
    <row r="98" spans="1:12" ht="21.95" customHeight="1" x14ac:dyDescent="0.3">
      <c r="A98" s="36"/>
      <c r="B98" s="46"/>
      <c r="C98" s="3" t="s">
        <v>14</v>
      </c>
      <c r="D98" s="19">
        <v>3</v>
      </c>
      <c r="E98" s="20">
        <v>16</v>
      </c>
      <c r="F98" s="20">
        <v>12</v>
      </c>
      <c r="G98" s="21">
        <f t="shared" si="7"/>
        <v>4</v>
      </c>
      <c r="H98" s="52">
        <f t="shared" si="6"/>
        <v>75</v>
      </c>
      <c r="I98" s="14"/>
      <c r="J98" s="14"/>
      <c r="K98" s="14"/>
      <c r="L98" s="14"/>
    </row>
    <row r="99" spans="1:12" ht="21.95" customHeight="1" x14ac:dyDescent="0.3">
      <c r="A99" s="36"/>
      <c r="B99" s="46"/>
      <c r="C99" s="3" t="s">
        <v>4</v>
      </c>
      <c r="D99" s="19">
        <v>2</v>
      </c>
      <c r="E99" s="20">
        <v>11</v>
      </c>
      <c r="F99" s="20">
        <v>9</v>
      </c>
      <c r="G99" s="21">
        <f t="shared" si="7"/>
        <v>2</v>
      </c>
      <c r="H99" s="52">
        <f t="shared" si="6"/>
        <v>81.818181818181827</v>
      </c>
      <c r="I99" s="14"/>
      <c r="J99" s="14"/>
      <c r="K99" s="14"/>
      <c r="L99" s="14"/>
    </row>
    <row r="100" spans="1:12" ht="21.95" customHeight="1" x14ac:dyDescent="0.3">
      <c r="A100" s="36"/>
      <c r="B100" s="46"/>
      <c r="C100" s="3" t="s">
        <v>6</v>
      </c>
      <c r="D100" s="19">
        <v>2</v>
      </c>
      <c r="E100" s="20">
        <v>11</v>
      </c>
      <c r="F100" s="20">
        <v>7</v>
      </c>
      <c r="G100" s="21">
        <f t="shared" si="7"/>
        <v>4</v>
      </c>
      <c r="H100" s="52">
        <f t="shared" si="6"/>
        <v>63.636363636363633</v>
      </c>
      <c r="I100" s="14"/>
      <c r="J100" s="14"/>
      <c r="K100" s="14"/>
      <c r="L100" s="14"/>
    </row>
    <row r="101" spans="1:12" ht="21.95" customHeight="1" x14ac:dyDescent="0.3">
      <c r="A101" s="36"/>
      <c r="B101" s="46"/>
      <c r="C101" s="3" t="s">
        <v>7</v>
      </c>
      <c r="D101" s="19">
        <v>2</v>
      </c>
      <c r="E101" s="20">
        <v>14</v>
      </c>
      <c r="F101" s="20">
        <v>9</v>
      </c>
      <c r="G101" s="21">
        <f t="shared" si="7"/>
        <v>5</v>
      </c>
      <c r="H101" s="52">
        <f t="shared" si="6"/>
        <v>64.285714285714292</v>
      </c>
      <c r="I101" s="14"/>
      <c r="J101" s="14"/>
      <c r="K101" s="14"/>
      <c r="L101" s="14"/>
    </row>
    <row r="102" spans="1:12" ht="21.95" customHeight="1" x14ac:dyDescent="0.3">
      <c r="A102" s="36"/>
      <c r="B102" s="46"/>
      <c r="C102" s="3" t="s">
        <v>8</v>
      </c>
      <c r="D102" s="19">
        <v>2</v>
      </c>
      <c r="E102" s="20">
        <v>5</v>
      </c>
      <c r="F102" s="20">
        <v>5</v>
      </c>
      <c r="G102" s="21">
        <f t="shared" si="7"/>
        <v>0</v>
      </c>
      <c r="H102" s="52">
        <f t="shared" si="6"/>
        <v>100</v>
      </c>
      <c r="I102" s="14"/>
      <c r="J102" s="14"/>
      <c r="K102" s="14"/>
      <c r="L102" s="14"/>
    </row>
    <row r="103" spans="1:12" ht="21.95" customHeight="1" x14ac:dyDescent="0.3">
      <c r="A103" s="36"/>
      <c r="B103" s="34" t="s">
        <v>30</v>
      </c>
      <c r="C103" s="34"/>
      <c r="D103" s="18">
        <f>SUM(D104)</f>
        <v>1</v>
      </c>
      <c r="E103" s="18">
        <f>SUM(E104)</f>
        <v>1</v>
      </c>
      <c r="F103" s="18">
        <v>1</v>
      </c>
      <c r="G103" s="22">
        <f t="shared" si="7"/>
        <v>0</v>
      </c>
      <c r="H103" s="51">
        <f t="shared" si="6"/>
        <v>100</v>
      </c>
      <c r="I103" s="14"/>
      <c r="J103" s="14"/>
      <c r="K103" s="14"/>
      <c r="L103" s="14"/>
    </row>
    <row r="104" spans="1:12" ht="21.95" customHeight="1" x14ac:dyDescent="0.3">
      <c r="A104" s="36"/>
      <c r="B104" s="3" t="s">
        <v>60</v>
      </c>
      <c r="C104" s="3" t="s">
        <v>3</v>
      </c>
      <c r="D104" s="21">
        <v>1</v>
      </c>
      <c r="E104" s="21">
        <v>1</v>
      </c>
      <c r="F104" s="21">
        <v>1</v>
      </c>
      <c r="G104" s="21">
        <f t="shared" si="7"/>
        <v>0</v>
      </c>
      <c r="H104" s="52">
        <f t="shared" si="6"/>
        <v>100</v>
      </c>
      <c r="I104" s="14"/>
      <c r="J104" s="14"/>
      <c r="K104" s="14"/>
      <c r="L104" s="14"/>
    </row>
    <row r="105" spans="1:12" ht="21.95" customHeight="1" x14ac:dyDescent="0.3">
      <c r="A105" s="36"/>
      <c r="B105" s="34" t="s">
        <v>30</v>
      </c>
      <c r="C105" s="34"/>
      <c r="D105" s="18">
        <v>1</v>
      </c>
      <c r="E105" s="18">
        <v>1</v>
      </c>
      <c r="F105" s="18">
        <v>1</v>
      </c>
      <c r="G105" s="22">
        <f t="shared" si="7"/>
        <v>0</v>
      </c>
      <c r="H105" s="51">
        <f t="shared" si="6"/>
        <v>100</v>
      </c>
      <c r="I105" s="14"/>
      <c r="J105" s="14"/>
      <c r="K105" s="14"/>
      <c r="L105" s="14"/>
    </row>
    <row r="106" spans="1:12" ht="21.95" customHeight="1" x14ac:dyDescent="0.3">
      <c r="A106" s="36"/>
      <c r="B106" s="3" t="s">
        <v>61</v>
      </c>
      <c r="C106" s="3" t="s">
        <v>7</v>
      </c>
      <c r="D106" s="21">
        <v>1</v>
      </c>
      <c r="E106" s="21">
        <v>1</v>
      </c>
      <c r="F106" s="21">
        <v>1</v>
      </c>
      <c r="G106" s="21">
        <f t="shared" si="7"/>
        <v>0</v>
      </c>
      <c r="H106" s="52">
        <f t="shared" si="6"/>
        <v>100</v>
      </c>
      <c r="I106" s="14"/>
      <c r="J106" s="14"/>
      <c r="K106" s="14"/>
      <c r="L106" s="14"/>
    </row>
    <row r="107" spans="1:12" ht="21.95" customHeight="1" x14ac:dyDescent="0.3">
      <c r="A107" s="36"/>
      <c r="B107" s="34" t="s">
        <v>30</v>
      </c>
      <c r="C107" s="34"/>
      <c r="D107" s="18">
        <f>SUM(D108:D113)</f>
        <v>6</v>
      </c>
      <c r="E107" s="18">
        <f>SUM(E108:E113)</f>
        <v>109</v>
      </c>
      <c r="F107" s="18">
        <f>SUM(F108:F113)</f>
        <v>56</v>
      </c>
      <c r="G107" s="22">
        <f t="shared" si="7"/>
        <v>53</v>
      </c>
      <c r="H107" s="51">
        <f t="shared" si="6"/>
        <v>51.37614678899083</v>
      </c>
      <c r="I107" s="14"/>
      <c r="J107" s="14"/>
      <c r="K107" s="14"/>
      <c r="L107" s="14"/>
    </row>
    <row r="108" spans="1:12" ht="21.95" customHeight="1" x14ac:dyDescent="0.3">
      <c r="A108" s="36"/>
      <c r="B108" s="41" t="s">
        <v>63</v>
      </c>
      <c r="C108" s="3" t="s">
        <v>1</v>
      </c>
      <c r="D108" s="23">
        <v>1</v>
      </c>
      <c r="E108" s="20">
        <v>29</v>
      </c>
      <c r="F108" s="20">
        <v>13</v>
      </c>
      <c r="G108" s="21">
        <f t="shared" si="7"/>
        <v>16</v>
      </c>
      <c r="H108" s="52">
        <f t="shared" si="6"/>
        <v>44.827586206896555</v>
      </c>
      <c r="I108" s="14"/>
      <c r="J108" s="14"/>
      <c r="K108" s="14"/>
      <c r="L108" s="14"/>
    </row>
    <row r="109" spans="1:12" ht="21.95" customHeight="1" x14ac:dyDescent="0.3">
      <c r="A109" s="36"/>
      <c r="B109" s="41"/>
      <c r="C109" s="3" t="s">
        <v>10</v>
      </c>
      <c r="D109" s="23">
        <v>1</v>
      </c>
      <c r="E109" s="20">
        <v>19</v>
      </c>
      <c r="F109" s="20">
        <v>9</v>
      </c>
      <c r="G109" s="21">
        <f t="shared" si="7"/>
        <v>10</v>
      </c>
      <c r="H109" s="52">
        <f t="shared" si="6"/>
        <v>47.368421052631575</v>
      </c>
      <c r="I109" s="14"/>
      <c r="J109" s="14"/>
      <c r="K109" s="14"/>
      <c r="L109" s="14"/>
    </row>
    <row r="110" spans="1:12" ht="21.95" customHeight="1" x14ac:dyDescent="0.3">
      <c r="A110" s="36"/>
      <c r="B110" s="41"/>
      <c r="C110" s="3" t="s">
        <v>2</v>
      </c>
      <c r="D110" s="23">
        <v>1</v>
      </c>
      <c r="E110" s="20">
        <v>15</v>
      </c>
      <c r="F110" s="20">
        <v>9</v>
      </c>
      <c r="G110" s="21">
        <f t="shared" si="7"/>
        <v>6</v>
      </c>
      <c r="H110" s="52">
        <f t="shared" si="6"/>
        <v>60</v>
      </c>
      <c r="I110" s="14"/>
      <c r="J110" s="14"/>
      <c r="K110" s="14"/>
      <c r="L110" s="14"/>
    </row>
    <row r="111" spans="1:12" ht="21.95" customHeight="1" x14ac:dyDescent="0.3">
      <c r="A111" s="36"/>
      <c r="B111" s="41"/>
      <c r="C111" s="3" t="s">
        <v>6</v>
      </c>
      <c r="D111" s="23">
        <v>1</v>
      </c>
      <c r="E111" s="20">
        <v>13</v>
      </c>
      <c r="F111" s="20">
        <v>9</v>
      </c>
      <c r="G111" s="21">
        <f t="shared" si="7"/>
        <v>4</v>
      </c>
      <c r="H111" s="52">
        <f t="shared" si="6"/>
        <v>69.230769230769226</v>
      </c>
      <c r="I111" s="14"/>
      <c r="J111" s="14"/>
      <c r="K111" s="14"/>
      <c r="L111" s="14"/>
    </row>
    <row r="112" spans="1:12" ht="21.95" customHeight="1" x14ac:dyDescent="0.3">
      <c r="A112" s="36"/>
      <c r="B112" s="41"/>
      <c r="C112" s="3" t="s">
        <v>7</v>
      </c>
      <c r="D112" s="23">
        <v>1</v>
      </c>
      <c r="E112" s="20">
        <v>26</v>
      </c>
      <c r="F112" s="20">
        <v>11</v>
      </c>
      <c r="G112" s="21">
        <f t="shared" si="7"/>
        <v>15</v>
      </c>
      <c r="H112" s="52">
        <f t="shared" si="6"/>
        <v>42.307692307692307</v>
      </c>
      <c r="I112" s="14"/>
      <c r="J112" s="14"/>
      <c r="K112" s="14"/>
      <c r="L112" s="14"/>
    </row>
    <row r="113" spans="1:12" ht="21.95" customHeight="1" x14ac:dyDescent="0.3">
      <c r="A113" s="36"/>
      <c r="B113" s="41"/>
      <c r="C113" s="3" t="s">
        <v>8</v>
      </c>
      <c r="D113" s="23">
        <v>1</v>
      </c>
      <c r="E113" s="20">
        <v>7</v>
      </c>
      <c r="F113" s="20">
        <v>5</v>
      </c>
      <c r="G113" s="21">
        <f t="shared" si="7"/>
        <v>2</v>
      </c>
      <c r="H113" s="52">
        <f t="shared" si="6"/>
        <v>71.428571428571431</v>
      </c>
      <c r="I113" s="14"/>
      <c r="J113" s="14"/>
      <c r="K113" s="14"/>
      <c r="L113" s="14"/>
    </row>
    <row r="114" spans="1:12" ht="21.95" customHeight="1" x14ac:dyDescent="0.3">
      <c r="A114" s="36"/>
      <c r="B114" s="34" t="s">
        <v>30</v>
      </c>
      <c r="C114" s="34"/>
      <c r="D114" s="18">
        <f>SUM(D115:D117)</f>
        <v>3</v>
      </c>
      <c r="E114" s="18">
        <f>SUM(E115:E117)</f>
        <v>19</v>
      </c>
      <c r="F114" s="18">
        <v>12</v>
      </c>
      <c r="G114" s="22">
        <f t="shared" si="7"/>
        <v>7</v>
      </c>
      <c r="H114" s="51">
        <f t="shared" si="6"/>
        <v>63.157894736842103</v>
      </c>
      <c r="I114" s="14"/>
      <c r="J114" s="14"/>
      <c r="K114" s="14"/>
      <c r="L114" s="14"/>
    </row>
    <row r="115" spans="1:12" ht="21.95" customHeight="1" x14ac:dyDescent="0.3">
      <c r="A115" s="36"/>
      <c r="B115" s="45" t="s">
        <v>64</v>
      </c>
      <c r="C115" s="3" t="s">
        <v>5</v>
      </c>
      <c r="D115" s="21">
        <v>1</v>
      </c>
      <c r="E115" s="20">
        <v>8</v>
      </c>
      <c r="F115" s="20">
        <v>6</v>
      </c>
      <c r="G115" s="21">
        <f t="shared" si="7"/>
        <v>2</v>
      </c>
      <c r="H115" s="52">
        <f t="shared" si="6"/>
        <v>75</v>
      </c>
      <c r="I115" s="14"/>
      <c r="J115" s="14"/>
      <c r="K115" s="14"/>
      <c r="L115" s="14"/>
    </row>
    <row r="116" spans="1:12" ht="21.95" customHeight="1" x14ac:dyDescent="0.3">
      <c r="A116" s="36"/>
      <c r="B116" s="46"/>
      <c r="C116" s="3" t="s">
        <v>15</v>
      </c>
      <c r="D116" s="21">
        <v>1</v>
      </c>
      <c r="E116" s="20">
        <v>8</v>
      </c>
      <c r="F116" s="20">
        <v>3</v>
      </c>
      <c r="G116" s="21">
        <f t="shared" si="7"/>
        <v>5</v>
      </c>
      <c r="H116" s="52">
        <f t="shared" si="6"/>
        <v>37.5</v>
      </c>
      <c r="I116" s="14"/>
      <c r="J116" s="14"/>
      <c r="K116" s="14"/>
      <c r="L116" s="14"/>
    </row>
    <row r="117" spans="1:12" ht="21.95" customHeight="1" x14ac:dyDescent="0.3">
      <c r="A117" s="36"/>
      <c r="B117" s="46"/>
      <c r="C117" s="3" t="s">
        <v>8</v>
      </c>
      <c r="D117" s="21">
        <v>1</v>
      </c>
      <c r="E117" s="20">
        <v>3</v>
      </c>
      <c r="F117" s="20">
        <v>3</v>
      </c>
      <c r="G117" s="21">
        <f t="shared" si="7"/>
        <v>0</v>
      </c>
      <c r="H117" s="52">
        <f t="shared" si="6"/>
        <v>100</v>
      </c>
      <c r="I117" s="14"/>
      <c r="J117" s="14"/>
      <c r="K117" s="14"/>
      <c r="L117" s="14"/>
    </row>
    <row r="118" spans="1:12" ht="21.95" customHeight="1" x14ac:dyDescent="0.3">
      <c r="A118" s="36"/>
      <c r="B118" s="34" t="s">
        <v>30</v>
      </c>
      <c r="C118" s="34"/>
      <c r="D118" s="18">
        <f>SUM(D119:D131)</f>
        <v>52</v>
      </c>
      <c r="E118" s="18">
        <f>SUM(E119:E131)</f>
        <v>599</v>
      </c>
      <c r="F118" s="18">
        <f>SUM(F119:F131)</f>
        <v>460</v>
      </c>
      <c r="G118" s="22">
        <f t="shared" si="7"/>
        <v>139</v>
      </c>
      <c r="H118" s="51">
        <f t="shared" si="6"/>
        <v>76.794657762938229</v>
      </c>
      <c r="I118" s="14"/>
      <c r="J118" s="14"/>
      <c r="K118" s="14"/>
      <c r="L118" s="14"/>
    </row>
    <row r="119" spans="1:12" ht="21.95" customHeight="1" x14ac:dyDescent="0.3">
      <c r="A119" s="36"/>
      <c r="B119" s="41" t="s">
        <v>65</v>
      </c>
      <c r="C119" s="3" t="s">
        <v>1</v>
      </c>
      <c r="D119" s="23">
        <v>10</v>
      </c>
      <c r="E119" s="20">
        <v>167</v>
      </c>
      <c r="F119" s="20">
        <v>125</v>
      </c>
      <c r="G119" s="21">
        <f t="shared" si="7"/>
        <v>42</v>
      </c>
      <c r="H119" s="52">
        <f t="shared" si="6"/>
        <v>74.850299401197603</v>
      </c>
      <c r="I119" s="14"/>
      <c r="J119" s="14"/>
      <c r="K119" s="14"/>
      <c r="L119" s="14"/>
    </row>
    <row r="120" spans="1:12" ht="21.95" customHeight="1" x14ac:dyDescent="0.3">
      <c r="A120" s="36"/>
      <c r="B120" s="41"/>
      <c r="C120" s="3" t="s">
        <v>10</v>
      </c>
      <c r="D120" s="23">
        <v>4</v>
      </c>
      <c r="E120" s="20">
        <v>40</v>
      </c>
      <c r="F120" s="20">
        <v>32</v>
      </c>
      <c r="G120" s="21">
        <f t="shared" si="7"/>
        <v>8</v>
      </c>
      <c r="H120" s="52">
        <f t="shared" si="6"/>
        <v>80</v>
      </c>
      <c r="I120" s="14"/>
      <c r="J120" s="14"/>
      <c r="K120" s="14"/>
      <c r="L120" s="14"/>
    </row>
    <row r="121" spans="1:12" ht="21.95" customHeight="1" x14ac:dyDescent="0.3">
      <c r="A121" s="36"/>
      <c r="B121" s="41"/>
      <c r="C121" s="3" t="s">
        <v>2</v>
      </c>
      <c r="D121" s="23">
        <v>8</v>
      </c>
      <c r="E121" s="20">
        <v>71</v>
      </c>
      <c r="F121" s="20">
        <v>58</v>
      </c>
      <c r="G121" s="21">
        <f t="shared" si="7"/>
        <v>13</v>
      </c>
      <c r="H121" s="52">
        <f t="shared" si="6"/>
        <v>81.690140845070431</v>
      </c>
      <c r="I121" s="14"/>
      <c r="J121" s="14"/>
      <c r="K121" s="14"/>
      <c r="L121" s="14"/>
    </row>
    <row r="122" spans="1:12" ht="21.95" customHeight="1" x14ac:dyDescent="0.3">
      <c r="A122" s="36"/>
      <c r="B122" s="41"/>
      <c r="C122" s="3" t="s">
        <v>12</v>
      </c>
      <c r="D122" s="23">
        <v>1</v>
      </c>
      <c r="E122" s="20">
        <v>24</v>
      </c>
      <c r="F122" s="20">
        <v>13</v>
      </c>
      <c r="G122" s="21">
        <f t="shared" si="7"/>
        <v>11</v>
      </c>
      <c r="H122" s="52">
        <f t="shared" si="6"/>
        <v>54.166666666666664</v>
      </c>
      <c r="I122" s="14"/>
      <c r="J122" s="14"/>
      <c r="K122" s="14"/>
      <c r="L122" s="14"/>
    </row>
    <row r="123" spans="1:12" ht="21.95" customHeight="1" x14ac:dyDescent="0.3">
      <c r="A123" s="36"/>
      <c r="B123" s="41"/>
      <c r="C123" s="3" t="s">
        <v>3</v>
      </c>
      <c r="D123" s="23">
        <v>1</v>
      </c>
      <c r="E123" s="20">
        <v>7</v>
      </c>
      <c r="F123" s="20">
        <v>4</v>
      </c>
      <c r="G123" s="21">
        <f t="shared" si="7"/>
        <v>3</v>
      </c>
      <c r="H123" s="52">
        <f t="shared" si="6"/>
        <v>57.142857142857139</v>
      </c>
      <c r="I123" s="14"/>
      <c r="J123" s="14"/>
      <c r="K123" s="14"/>
      <c r="L123" s="14"/>
    </row>
    <row r="124" spans="1:12" ht="21.95" customHeight="1" x14ac:dyDescent="0.3">
      <c r="A124" s="36"/>
      <c r="B124" s="41"/>
      <c r="C124" s="3" t="s">
        <v>13</v>
      </c>
      <c r="D124" s="23">
        <v>5</v>
      </c>
      <c r="E124" s="20">
        <v>50</v>
      </c>
      <c r="F124" s="20">
        <v>38</v>
      </c>
      <c r="G124" s="21">
        <f t="shared" si="7"/>
        <v>12</v>
      </c>
      <c r="H124" s="52">
        <f t="shared" si="6"/>
        <v>76</v>
      </c>
      <c r="I124" s="14"/>
      <c r="J124" s="14"/>
      <c r="K124" s="14"/>
      <c r="L124" s="14"/>
    </row>
    <row r="125" spans="1:12" ht="21.95" customHeight="1" x14ac:dyDescent="0.3">
      <c r="A125" s="36"/>
      <c r="B125" s="41"/>
      <c r="C125" s="3" t="s">
        <v>14</v>
      </c>
      <c r="D125" s="23">
        <v>7</v>
      </c>
      <c r="E125" s="20">
        <v>59</v>
      </c>
      <c r="F125" s="20">
        <v>44</v>
      </c>
      <c r="G125" s="21">
        <f t="shared" si="7"/>
        <v>15</v>
      </c>
      <c r="H125" s="52">
        <f t="shared" si="6"/>
        <v>74.576271186440678</v>
      </c>
      <c r="I125" s="14"/>
      <c r="J125" s="14"/>
      <c r="K125" s="14"/>
      <c r="L125" s="14"/>
    </row>
    <row r="126" spans="1:12" ht="21.95" customHeight="1" x14ac:dyDescent="0.3">
      <c r="A126" s="36"/>
      <c r="B126" s="41"/>
      <c r="C126" s="3" t="s">
        <v>4</v>
      </c>
      <c r="D126" s="23">
        <v>2</v>
      </c>
      <c r="E126" s="20">
        <v>20</v>
      </c>
      <c r="F126" s="20">
        <v>15</v>
      </c>
      <c r="G126" s="21">
        <f t="shared" si="7"/>
        <v>5</v>
      </c>
      <c r="H126" s="52">
        <f t="shared" si="6"/>
        <v>75</v>
      </c>
      <c r="I126" s="14"/>
      <c r="J126" s="14"/>
      <c r="K126" s="14"/>
      <c r="L126" s="14"/>
    </row>
    <row r="127" spans="1:12" ht="21.95" customHeight="1" x14ac:dyDescent="0.3">
      <c r="A127" s="36"/>
      <c r="B127" s="41"/>
      <c r="C127" s="3" t="s">
        <v>5</v>
      </c>
      <c r="D127" s="23">
        <v>1</v>
      </c>
      <c r="E127" s="20">
        <v>14</v>
      </c>
      <c r="F127" s="20">
        <v>11</v>
      </c>
      <c r="G127" s="21">
        <f t="shared" si="7"/>
        <v>3</v>
      </c>
      <c r="H127" s="52">
        <f t="shared" si="6"/>
        <v>78.571428571428569</v>
      </c>
      <c r="I127" s="14"/>
      <c r="J127" s="14"/>
      <c r="K127" s="14"/>
      <c r="L127" s="14"/>
    </row>
    <row r="128" spans="1:12" ht="21.95" customHeight="1" x14ac:dyDescent="0.3">
      <c r="A128" s="36"/>
      <c r="B128" s="41"/>
      <c r="C128" s="3" t="s">
        <v>15</v>
      </c>
      <c r="D128" s="23">
        <v>4</v>
      </c>
      <c r="E128" s="20">
        <v>46</v>
      </c>
      <c r="F128" s="20">
        <v>37</v>
      </c>
      <c r="G128" s="21">
        <f t="shared" si="7"/>
        <v>9</v>
      </c>
      <c r="H128" s="52">
        <f t="shared" si="6"/>
        <v>80.434782608695656</v>
      </c>
      <c r="I128" s="14"/>
      <c r="J128" s="14"/>
      <c r="K128" s="14"/>
      <c r="L128" s="14"/>
    </row>
    <row r="129" spans="1:12" ht="21.95" customHeight="1" x14ac:dyDescent="0.3">
      <c r="A129" s="36"/>
      <c r="B129" s="41"/>
      <c r="C129" s="3" t="s">
        <v>16</v>
      </c>
      <c r="D129" s="23">
        <v>2</v>
      </c>
      <c r="E129" s="20">
        <v>29</v>
      </c>
      <c r="F129" s="20">
        <v>21</v>
      </c>
      <c r="G129" s="21">
        <f t="shared" si="7"/>
        <v>8</v>
      </c>
      <c r="H129" s="52">
        <f t="shared" si="6"/>
        <v>72.41379310344827</v>
      </c>
      <c r="I129" s="14"/>
      <c r="J129" s="14"/>
      <c r="K129" s="14"/>
      <c r="L129" s="14"/>
    </row>
    <row r="130" spans="1:12" ht="21.95" customHeight="1" x14ac:dyDescent="0.3">
      <c r="A130" s="36"/>
      <c r="B130" s="41"/>
      <c r="C130" s="3" t="s">
        <v>7</v>
      </c>
      <c r="D130" s="23">
        <v>4</v>
      </c>
      <c r="E130" s="20">
        <v>47</v>
      </c>
      <c r="F130" s="20">
        <v>40</v>
      </c>
      <c r="G130" s="21">
        <f t="shared" si="7"/>
        <v>7</v>
      </c>
      <c r="H130" s="52">
        <f t="shared" si="6"/>
        <v>85.106382978723403</v>
      </c>
      <c r="I130" s="14"/>
      <c r="J130" s="14"/>
      <c r="K130" s="14"/>
      <c r="L130" s="14"/>
    </row>
    <row r="131" spans="1:12" ht="21.95" customHeight="1" x14ac:dyDescent="0.3">
      <c r="A131" s="36"/>
      <c r="B131" s="41"/>
      <c r="C131" s="3" t="s">
        <v>8</v>
      </c>
      <c r="D131" s="23">
        <v>3</v>
      </c>
      <c r="E131" s="20">
        <v>25</v>
      </c>
      <c r="F131" s="20">
        <v>22</v>
      </c>
      <c r="G131" s="21">
        <f t="shared" si="7"/>
        <v>3</v>
      </c>
      <c r="H131" s="52">
        <f t="shared" si="6"/>
        <v>88</v>
      </c>
      <c r="I131" s="14"/>
      <c r="J131" s="14"/>
      <c r="K131" s="14"/>
      <c r="L131" s="14"/>
    </row>
    <row r="132" spans="1:12" ht="21.95" customHeight="1" x14ac:dyDescent="0.3">
      <c r="A132" s="36"/>
      <c r="B132" s="34" t="s">
        <v>30</v>
      </c>
      <c r="C132" s="34"/>
      <c r="D132" s="18">
        <f>SUM(D133:D141)</f>
        <v>17</v>
      </c>
      <c r="E132" s="18">
        <f>SUM(E133:E141)</f>
        <v>19</v>
      </c>
      <c r="F132" s="18">
        <f>SUM(F133:F141)</f>
        <v>16</v>
      </c>
      <c r="G132" s="22">
        <f t="shared" si="7"/>
        <v>3</v>
      </c>
      <c r="H132" s="51">
        <f t="shared" si="6"/>
        <v>84.210526315789465</v>
      </c>
      <c r="I132" s="14"/>
      <c r="J132" s="14"/>
      <c r="K132" s="14"/>
      <c r="L132" s="14"/>
    </row>
    <row r="133" spans="1:12" ht="21.95" customHeight="1" x14ac:dyDescent="0.3">
      <c r="A133" s="36"/>
      <c r="B133" s="41" t="s">
        <v>66</v>
      </c>
      <c r="C133" s="3" t="s">
        <v>1</v>
      </c>
      <c r="D133" s="19">
        <v>1</v>
      </c>
      <c r="E133" s="20">
        <v>5</v>
      </c>
      <c r="F133" s="20">
        <v>4</v>
      </c>
      <c r="G133" s="21">
        <f t="shared" si="7"/>
        <v>1</v>
      </c>
      <c r="H133" s="52">
        <f t="shared" si="6"/>
        <v>80</v>
      </c>
      <c r="I133" s="14"/>
      <c r="J133" s="14"/>
      <c r="K133" s="14"/>
      <c r="L133" s="14"/>
    </row>
    <row r="134" spans="1:12" ht="21.95" customHeight="1" x14ac:dyDescent="0.3">
      <c r="A134" s="36"/>
      <c r="B134" s="41"/>
      <c r="C134" s="3" t="s">
        <v>10</v>
      </c>
      <c r="D134" s="19">
        <v>2</v>
      </c>
      <c r="E134" s="20">
        <v>2</v>
      </c>
      <c r="F134" s="20">
        <v>2</v>
      </c>
      <c r="G134" s="21">
        <f t="shared" si="7"/>
        <v>0</v>
      </c>
      <c r="H134" s="52">
        <f t="shared" si="6"/>
        <v>100</v>
      </c>
      <c r="I134" s="14"/>
      <c r="J134" s="14"/>
      <c r="K134" s="14"/>
      <c r="L134" s="14"/>
    </row>
    <row r="135" spans="1:12" ht="21.95" customHeight="1" x14ac:dyDescent="0.3">
      <c r="A135" s="36"/>
      <c r="B135" s="41"/>
      <c r="C135" s="3" t="s">
        <v>13</v>
      </c>
      <c r="D135" s="19">
        <v>2</v>
      </c>
      <c r="E135" s="20">
        <v>2</v>
      </c>
      <c r="F135" s="20">
        <v>2</v>
      </c>
      <c r="G135" s="21">
        <f t="shared" si="7"/>
        <v>0</v>
      </c>
      <c r="H135" s="52">
        <f t="shared" si="6"/>
        <v>100</v>
      </c>
      <c r="I135" s="14"/>
      <c r="J135" s="14"/>
      <c r="K135" s="14"/>
      <c r="L135" s="14"/>
    </row>
    <row r="136" spans="1:12" ht="21.95" customHeight="1" x14ac:dyDescent="0.3">
      <c r="A136" s="36"/>
      <c r="B136" s="41"/>
      <c r="C136" s="3" t="s">
        <v>14</v>
      </c>
      <c r="D136" s="19">
        <v>1</v>
      </c>
      <c r="E136" s="20">
        <v>4</v>
      </c>
      <c r="F136" s="20">
        <v>3</v>
      </c>
      <c r="G136" s="21">
        <f t="shared" si="7"/>
        <v>1</v>
      </c>
      <c r="H136" s="52">
        <f t="shared" ref="H136:H199" si="8">F136/E136*100</f>
        <v>75</v>
      </c>
      <c r="I136" s="14"/>
      <c r="J136" s="14"/>
      <c r="K136" s="14"/>
      <c r="L136" s="14"/>
    </row>
    <row r="137" spans="1:12" ht="21.95" customHeight="1" x14ac:dyDescent="0.3">
      <c r="A137" s="36"/>
      <c r="B137" s="41"/>
      <c r="C137" s="3" t="s">
        <v>4</v>
      </c>
      <c r="D137" s="19">
        <v>5</v>
      </c>
      <c r="E137" s="20">
        <v>2</v>
      </c>
      <c r="F137" s="20">
        <v>1</v>
      </c>
      <c r="G137" s="21">
        <f t="shared" si="7"/>
        <v>1</v>
      </c>
      <c r="H137" s="52">
        <f t="shared" si="8"/>
        <v>50</v>
      </c>
      <c r="I137" s="14"/>
      <c r="J137" s="14"/>
      <c r="K137" s="14"/>
      <c r="L137" s="14"/>
    </row>
    <row r="138" spans="1:12" ht="21.95" customHeight="1" x14ac:dyDescent="0.3">
      <c r="A138" s="36"/>
      <c r="B138" s="41"/>
      <c r="C138" s="3" t="s">
        <v>5</v>
      </c>
      <c r="D138" s="19">
        <v>1</v>
      </c>
      <c r="E138" s="20">
        <v>3</v>
      </c>
      <c r="F138" s="20">
        <v>3</v>
      </c>
      <c r="G138" s="21">
        <f t="shared" si="7"/>
        <v>0</v>
      </c>
      <c r="H138" s="52">
        <f t="shared" si="8"/>
        <v>100</v>
      </c>
      <c r="I138" s="14"/>
      <c r="J138" s="14"/>
      <c r="K138" s="14"/>
      <c r="L138" s="14"/>
    </row>
    <row r="139" spans="1:12" ht="21.95" customHeight="1" x14ac:dyDescent="0.3">
      <c r="A139" s="36"/>
      <c r="B139" s="41"/>
      <c r="C139" s="3" t="s">
        <v>15</v>
      </c>
      <c r="D139" s="19">
        <v>2</v>
      </c>
      <c r="E139" s="20">
        <v>1</v>
      </c>
      <c r="F139" s="20">
        <v>1</v>
      </c>
      <c r="G139" s="21">
        <f t="shared" si="7"/>
        <v>0</v>
      </c>
      <c r="H139" s="52">
        <f t="shared" si="8"/>
        <v>100</v>
      </c>
      <c r="I139" s="14"/>
      <c r="J139" s="14"/>
      <c r="K139" s="14"/>
      <c r="L139" s="14"/>
    </row>
    <row r="140" spans="1:12" ht="21.95" customHeight="1" x14ac:dyDescent="0.3">
      <c r="A140" s="36"/>
      <c r="B140" s="41"/>
      <c r="C140" s="3" t="s">
        <v>16</v>
      </c>
      <c r="D140" s="19">
        <v>2</v>
      </c>
      <c r="E140" s="20">
        <v>0</v>
      </c>
      <c r="F140" s="20">
        <v>0</v>
      </c>
      <c r="G140" s="21">
        <f t="shared" si="7"/>
        <v>0</v>
      </c>
      <c r="H140" s="52" t="s">
        <v>85</v>
      </c>
      <c r="I140" s="14"/>
      <c r="J140" s="14"/>
      <c r="K140" s="14"/>
      <c r="L140" s="14"/>
    </row>
    <row r="141" spans="1:12" ht="21.95" customHeight="1" x14ac:dyDescent="0.3">
      <c r="A141" s="36"/>
      <c r="B141" s="41"/>
      <c r="C141" s="3" t="s">
        <v>7</v>
      </c>
      <c r="D141" s="19">
        <v>1</v>
      </c>
      <c r="E141" s="20">
        <v>0</v>
      </c>
      <c r="F141" s="20">
        <v>0</v>
      </c>
      <c r="G141" s="21">
        <f t="shared" si="7"/>
        <v>0</v>
      </c>
      <c r="H141" s="52" t="s">
        <v>85</v>
      </c>
      <c r="I141" s="14"/>
      <c r="J141" s="14"/>
      <c r="K141" s="14"/>
      <c r="L141" s="14"/>
    </row>
    <row r="142" spans="1:12" ht="21.95" customHeight="1" x14ac:dyDescent="0.3">
      <c r="A142" s="36"/>
      <c r="B142" s="34" t="s">
        <v>30</v>
      </c>
      <c r="C142" s="34"/>
      <c r="D142" s="18">
        <v>2</v>
      </c>
      <c r="E142" s="18">
        <v>8</v>
      </c>
      <c r="F142" s="18">
        <v>6</v>
      </c>
      <c r="G142" s="22">
        <f t="shared" si="7"/>
        <v>2</v>
      </c>
      <c r="H142" s="51">
        <f t="shared" si="8"/>
        <v>75</v>
      </c>
      <c r="I142" s="14"/>
      <c r="J142" s="14"/>
      <c r="K142" s="14"/>
      <c r="L142" s="14"/>
    </row>
    <row r="143" spans="1:12" ht="21.95" customHeight="1" x14ac:dyDescent="0.3">
      <c r="A143" s="36"/>
      <c r="B143" s="41" t="s">
        <v>67</v>
      </c>
      <c r="C143" s="3" t="s">
        <v>1</v>
      </c>
      <c r="D143" s="21">
        <v>1</v>
      </c>
      <c r="E143" s="20">
        <v>6</v>
      </c>
      <c r="F143" s="20">
        <v>5</v>
      </c>
      <c r="G143" s="21">
        <f t="shared" si="7"/>
        <v>1</v>
      </c>
      <c r="H143" s="52">
        <f t="shared" si="8"/>
        <v>83.333333333333343</v>
      </c>
      <c r="I143" s="14"/>
      <c r="J143" s="14"/>
      <c r="K143" s="14"/>
      <c r="L143" s="14"/>
    </row>
    <row r="144" spans="1:12" ht="21.95" customHeight="1" x14ac:dyDescent="0.3">
      <c r="A144" s="36"/>
      <c r="B144" s="41"/>
      <c r="C144" s="3" t="s">
        <v>4</v>
      </c>
      <c r="D144" s="21">
        <v>1</v>
      </c>
      <c r="E144" s="20">
        <v>2</v>
      </c>
      <c r="F144" s="20">
        <v>1</v>
      </c>
      <c r="G144" s="21">
        <f t="shared" si="7"/>
        <v>1</v>
      </c>
      <c r="H144" s="52">
        <f t="shared" si="8"/>
        <v>50</v>
      </c>
      <c r="I144" s="14"/>
      <c r="J144" s="14"/>
      <c r="K144" s="14"/>
      <c r="L144" s="14"/>
    </row>
    <row r="145" spans="1:12" ht="21.95" customHeight="1" x14ac:dyDescent="0.3">
      <c r="A145" s="36"/>
      <c r="B145" s="34" t="s">
        <v>30</v>
      </c>
      <c r="C145" s="34"/>
      <c r="D145" s="18">
        <f>SUM(D146:D152)</f>
        <v>15</v>
      </c>
      <c r="E145" s="18">
        <f>SUM(E146:E152)</f>
        <v>111</v>
      </c>
      <c r="F145" s="18">
        <f>SUM(F146:F152)</f>
        <v>82</v>
      </c>
      <c r="G145" s="22">
        <f t="shared" si="7"/>
        <v>29</v>
      </c>
      <c r="H145" s="51">
        <f t="shared" si="8"/>
        <v>73.873873873873876</v>
      </c>
      <c r="I145" s="14"/>
      <c r="J145" s="14"/>
      <c r="K145" s="14"/>
      <c r="L145" s="14"/>
    </row>
    <row r="146" spans="1:12" ht="21.95" customHeight="1" x14ac:dyDescent="0.3">
      <c r="A146" s="36"/>
      <c r="B146" s="41" t="s">
        <v>68</v>
      </c>
      <c r="C146" s="3" t="s">
        <v>1</v>
      </c>
      <c r="D146" s="19">
        <v>3</v>
      </c>
      <c r="E146" s="20">
        <v>19</v>
      </c>
      <c r="F146" s="20">
        <v>11</v>
      </c>
      <c r="G146" s="21">
        <f t="shared" si="7"/>
        <v>8</v>
      </c>
      <c r="H146" s="52">
        <f t="shared" si="8"/>
        <v>57.894736842105267</v>
      </c>
      <c r="I146" s="14"/>
      <c r="J146" s="14"/>
      <c r="K146" s="14"/>
      <c r="L146" s="14"/>
    </row>
    <row r="147" spans="1:12" ht="21.95" customHeight="1" x14ac:dyDescent="0.3">
      <c r="A147" s="36"/>
      <c r="B147" s="41"/>
      <c r="C147" s="3" t="s">
        <v>2</v>
      </c>
      <c r="D147" s="19">
        <v>4</v>
      </c>
      <c r="E147" s="20">
        <v>38</v>
      </c>
      <c r="F147" s="20">
        <v>31</v>
      </c>
      <c r="G147" s="21">
        <f t="shared" si="7"/>
        <v>7</v>
      </c>
      <c r="H147" s="52">
        <f t="shared" si="8"/>
        <v>81.578947368421055</v>
      </c>
      <c r="I147" s="14"/>
      <c r="J147" s="14"/>
      <c r="K147" s="14"/>
      <c r="L147" s="14"/>
    </row>
    <row r="148" spans="1:12" ht="21.95" customHeight="1" x14ac:dyDescent="0.3">
      <c r="A148" s="36"/>
      <c r="B148" s="41"/>
      <c r="C148" s="3" t="s">
        <v>12</v>
      </c>
      <c r="D148" s="19">
        <v>1</v>
      </c>
      <c r="E148" s="20">
        <v>8</v>
      </c>
      <c r="F148" s="20">
        <v>5</v>
      </c>
      <c r="G148" s="21">
        <f t="shared" si="7"/>
        <v>3</v>
      </c>
      <c r="H148" s="52">
        <f t="shared" si="8"/>
        <v>62.5</v>
      </c>
      <c r="I148" s="14"/>
      <c r="J148" s="14"/>
      <c r="K148" s="14"/>
      <c r="L148" s="14"/>
    </row>
    <row r="149" spans="1:12" ht="21.95" customHeight="1" x14ac:dyDescent="0.3">
      <c r="A149" s="36"/>
      <c r="B149" s="41"/>
      <c r="C149" s="3" t="s">
        <v>3</v>
      </c>
      <c r="D149" s="19">
        <v>4</v>
      </c>
      <c r="E149" s="20">
        <v>18</v>
      </c>
      <c r="F149" s="20">
        <v>14</v>
      </c>
      <c r="G149" s="21">
        <f t="shared" ref="G149:G212" si="9">E149-F149</f>
        <v>4</v>
      </c>
      <c r="H149" s="52">
        <f t="shared" si="8"/>
        <v>77.777777777777786</v>
      </c>
      <c r="I149" s="14"/>
      <c r="J149" s="14"/>
      <c r="K149" s="14"/>
      <c r="L149" s="14"/>
    </row>
    <row r="150" spans="1:12" ht="21.95" customHeight="1" x14ac:dyDescent="0.3">
      <c r="A150" s="36"/>
      <c r="B150" s="41"/>
      <c r="C150" s="3" t="s">
        <v>5</v>
      </c>
      <c r="D150" s="19">
        <v>1</v>
      </c>
      <c r="E150" s="20">
        <v>12</v>
      </c>
      <c r="F150" s="20">
        <v>7</v>
      </c>
      <c r="G150" s="21">
        <f t="shared" si="9"/>
        <v>5</v>
      </c>
      <c r="H150" s="52">
        <f t="shared" si="8"/>
        <v>58.333333333333336</v>
      </c>
      <c r="I150" s="14"/>
      <c r="J150" s="14"/>
      <c r="K150" s="14"/>
      <c r="L150" s="14"/>
    </row>
    <row r="151" spans="1:12" ht="21.95" customHeight="1" x14ac:dyDescent="0.3">
      <c r="A151" s="36"/>
      <c r="B151" s="41"/>
      <c r="C151" s="3" t="s">
        <v>7</v>
      </c>
      <c r="D151" s="19">
        <v>1</v>
      </c>
      <c r="E151" s="20">
        <v>10</v>
      </c>
      <c r="F151" s="20">
        <v>8</v>
      </c>
      <c r="G151" s="21">
        <f t="shared" si="9"/>
        <v>2</v>
      </c>
      <c r="H151" s="52">
        <f t="shared" si="8"/>
        <v>80</v>
      </c>
      <c r="I151" s="14"/>
      <c r="J151" s="14"/>
      <c r="K151" s="14"/>
      <c r="L151" s="14"/>
    </row>
    <row r="152" spans="1:12" ht="21.95" customHeight="1" x14ac:dyDescent="0.3">
      <c r="A152" s="36"/>
      <c r="B152" s="41"/>
      <c r="C152" s="3" t="s">
        <v>8</v>
      </c>
      <c r="D152" s="19">
        <v>1</v>
      </c>
      <c r="E152" s="20">
        <v>6</v>
      </c>
      <c r="F152" s="20">
        <v>6</v>
      </c>
      <c r="G152" s="21">
        <f t="shared" si="9"/>
        <v>0</v>
      </c>
      <c r="H152" s="52">
        <f t="shared" si="8"/>
        <v>100</v>
      </c>
      <c r="I152" s="14"/>
      <c r="J152" s="14"/>
      <c r="K152" s="14"/>
      <c r="L152" s="14"/>
    </row>
    <row r="153" spans="1:12" ht="21.95" customHeight="1" x14ac:dyDescent="0.3">
      <c r="A153" s="36"/>
      <c r="B153" s="34" t="s">
        <v>30</v>
      </c>
      <c r="C153" s="34"/>
      <c r="D153" s="18">
        <f>SUM(D154:D164)</f>
        <v>23</v>
      </c>
      <c r="E153" s="18">
        <f>SUM(E154:E164)</f>
        <v>82</v>
      </c>
      <c r="F153" s="18">
        <f>SUM(F154:F164)</f>
        <v>59</v>
      </c>
      <c r="G153" s="22">
        <f t="shared" si="9"/>
        <v>23</v>
      </c>
      <c r="H153" s="51">
        <f t="shared" si="8"/>
        <v>71.951219512195124</v>
      </c>
      <c r="I153" s="14"/>
      <c r="J153" s="14"/>
      <c r="K153" s="14"/>
      <c r="L153" s="14"/>
    </row>
    <row r="154" spans="1:12" ht="21.95" customHeight="1" x14ac:dyDescent="0.3">
      <c r="A154" s="36"/>
      <c r="B154" s="45" t="s">
        <v>69</v>
      </c>
      <c r="C154" s="3" t="s">
        <v>9</v>
      </c>
      <c r="D154" s="23">
        <v>3</v>
      </c>
      <c r="E154" s="20">
        <v>6</v>
      </c>
      <c r="F154" s="20">
        <v>6</v>
      </c>
      <c r="G154" s="21">
        <f t="shared" si="9"/>
        <v>0</v>
      </c>
      <c r="H154" s="52">
        <f t="shared" si="8"/>
        <v>100</v>
      </c>
      <c r="I154" s="14"/>
      <c r="J154" s="14"/>
      <c r="K154" s="14"/>
      <c r="L154" s="14"/>
    </row>
    <row r="155" spans="1:12" ht="21.95" customHeight="1" x14ac:dyDescent="0.3">
      <c r="A155" s="36"/>
      <c r="B155" s="46"/>
      <c r="C155" s="3" t="s">
        <v>1</v>
      </c>
      <c r="D155" s="23">
        <v>5</v>
      </c>
      <c r="E155" s="20">
        <v>24</v>
      </c>
      <c r="F155" s="20">
        <v>14</v>
      </c>
      <c r="G155" s="21">
        <f t="shared" si="9"/>
        <v>10</v>
      </c>
      <c r="H155" s="52">
        <f t="shared" si="8"/>
        <v>58.333333333333336</v>
      </c>
      <c r="I155" s="14"/>
      <c r="J155" s="14"/>
      <c r="K155" s="14"/>
      <c r="L155" s="14"/>
    </row>
    <row r="156" spans="1:12" ht="21.95" customHeight="1" x14ac:dyDescent="0.3">
      <c r="A156" s="36"/>
      <c r="B156" s="46"/>
      <c r="C156" s="3" t="s">
        <v>11</v>
      </c>
      <c r="D156" s="23">
        <v>1</v>
      </c>
      <c r="E156" s="20">
        <v>2</v>
      </c>
      <c r="F156" s="20">
        <v>1</v>
      </c>
      <c r="G156" s="21">
        <f t="shared" si="9"/>
        <v>1</v>
      </c>
      <c r="H156" s="52">
        <f t="shared" si="8"/>
        <v>50</v>
      </c>
      <c r="I156" s="14"/>
      <c r="J156" s="14"/>
      <c r="K156" s="14"/>
      <c r="L156" s="14"/>
    </row>
    <row r="157" spans="1:12" ht="21.95" customHeight="1" x14ac:dyDescent="0.3">
      <c r="A157" s="36"/>
      <c r="B157" s="46"/>
      <c r="C157" s="3" t="s">
        <v>2</v>
      </c>
      <c r="D157" s="23">
        <v>2</v>
      </c>
      <c r="E157" s="20">
        <v>6</v>
      </c>
      <c r="F157" s="20">
        <v>4</v>
      </c>
      <c r="G157" s="21">
        <f t="shared" si="9"/>
        <v>2</v>
      </c>
      <c r="H157" s="52">
        <f t="shared" si="8"/>
        <v>66.666666666666657</v>
      </c>
      <c r="I157" s="14"/>
      <c r="J157" s="14"/>
      <c r="K157" s="14"/>
      <c r="L157" s="14"/>
    </row>
    <row r="158" spans="1:12" ht="21.95" customHeight="1" x14ac:dyDescent="0.3">
      <c r="A158" s="36"/>
      <c r="B158" s="46"/>
      <c r="C158" s="3" t="s">
        <v>3</v>
      </c>
      <c r="D158" s="23">
        <v>2</v>
      </c>
      <c r="E158" s="20">
        <v>11</v>
      </c>
      <c r="F158" s="20">
        <v>10</v>
      </c>
      <c r="G158" s="21">
        <f t="shared" si="9"/>
        <v>1</v>
      </c>
      <c r="H158" s="52">
        <f t="shared" si="8"/>
        <v>90.909090909090907</v>
      </c>
      <c r="I158" s="14"/>
      <c r="J158" s="14"/>
      <c r="K158" s="14"/>
      <c r="L158" s="14"/>
    </row>
    <row r="159" spans="1:12" ht="21.95" customHeight="1" x14ac:dyDescent="0.3">
      <c r="A159" s="36"/>
      <c r="B159" s="46"/>
      <c r="C159" s="3" t="s">
        <v>13</v>
      </c>
      <c r="D159" s="23">
        <v>1</v>
      </c>
      <c r="E159" s="20">
        <v>3</v>
      </c>
      <c r="F159" s="20">
        <v>2</v>
      </c>
      <c r="G159" s="21">
        <f t="shared" si="9"/>
        <v>1</v>
      </c>
      <c r="H159" s="52">
        <f t="shared" si="8"/>
        <v>66.666666666666657</v>
      </c>
      <c r="I159" s="14"/>
      <c r="J159" s="14"/>
      <c r="K159" s="14"/>
      <c r="L159" s="14"/>
    </row>
    <row r="160" spans="1:12" ht="21.95" customHeight="1" x14ac:dyDescent="0.3">
      <c r="A160" s="36"/>
      <c r="B160" s="46"/>
      <c r="C160" s="3" t="s">
        <v>5</v>
      </c>
      <c r="D160" s="23">
        <v>1</v>
      </c>
      <c r="E160" s="20">
        <v>10</v>
      </c>
      <c r="F160" s="20">
        <v>6</v>
      </c>
      <c r="G160" s="21">
        <f t="shared" si="9"/>
        <v>4</v>
      </c>
      <c r="H160" s="52">
        <f t="shared" si="8"/>
        <v>60</v>
      </c>
      <c r="I160" s="14"/>
      <c r="J160" s="14"/>
      <c r="K160" s="14"/>
      <c r="L160" s="14"/>
    </row>
    <row r="161" spans="1:12" ht="21.95" customHeight="1" x14ac:dyDescent="0.3">
      <c r="A161" s="36"/>
      <c r="B161" s="46"/>
      <c r="C161" s="3" t="s">
        <v>6</v>
      </c>
      <c r="D161" s="23">
        <v>1</v>
      </c>
      <c r="E161" s="20">
        <v>1</v>
      </c>
      <c r="F161" s="20">
        <v>1</v>
      </c>
      <c r="G161" s="21">
        <f t="shared" si="9"/>
        <v>0</v>
      </c>
      <c r="H161" s="52">
        <f t="shared" si="8"/>
        <v>100</v>
      </c>
      <c r="I161" s="14"/>
      <c r="J161" s="14"/>
      <c r="K161" s="14"/>
      <c r="L161" s="14"/>
    </row>
    <row r="162" spans="1:12" ht="21.95" customHeight="1" x14ac:dyDescent="0.3">
      <c r="A162" s="36"/>
      <c r="B162" s="46"/>
      <c r="C162" s="3" t="s">
        <v>16</v>
      </c>
      <c r="D162" s="23">
        <v>1</v>
      </c>
      <c r="E162" s="20">
        <v>1</v>
      </c>
      <c r="F162" s="20">
        <v>1</v>
      </c>
      <c r="G162" s="21">
        <f t="shared" si="9"/>
        <v>0</v>
      </c>
      <c r="H162" s="52">
        <f t="shared" si="8"/>
        <v>100</v>
      </c>
      <c r="I162" s="14"/>
      <c r="J162" s="14"/>
      <c r="K162" s="14"/>
      <c r="L162" s="14"/>
    </row>
    <row r="163" spans="1:12" ht="21.95" customHeight="1" x14ac:dyDescent="0.3">
      <c r="A163" s="36"/>
      <c r="B163" s="46"/>
      <c r="C163" s="3" t="s">
        <v>7</v>
      </c>
      <c r="D163" s="23">
        <v>2</v>
      </c>
      <c r="E163" s="20">
        <v>4</v>
      </c>
      <c r="F163" s="20">
        <v>4</v>
      </c>
      <c r="G163" s="21">
        <f t="shared" si="9"/>
        <v>0</v>
      </c>
      <c r="H163" s="52">
        <f t="shared" si="8"/>
        <v>100</v>
      </c>
      <c r="I163" s="14"/>
      <c r="J163" s="14"/>
      <c r="K163" s="14"/>
      <c r="L163" s="14"/>
    </row>
    <row r="164" spans="1:12" ht="21.95" customHeight="1" x14ac:dyDescent="0.3">
      <c r="A164" s="36"/>
      <c r="B164" s="47"/>
      <c r="C164" s="3" t="s">
        <v>8</v>
      </c>
      <c r="D164" s="23">
        <v>4</v>
      </c>
      <c r="E164" s="20">
        <v>14</v>
      </c>
      <c r="F164" s="20">
        <v>10</v>
      </c>
      <c r="G164" s="21">
        <f t="shared" si="9"/>
        <v>4</v>
      </c>
      <c r="H164" s="52">
        <f t="shared" si="8"/>
        <v>71.428571428571431</v>
      </c>
      <c r="I164" s="14"/>
      <c r="J164" s="14"/>
      <c r="K164" s="14"/>
      <c r="L164" s="14"/>
    </row>
    <row r="165" spans="1:12" ht="21.95" customHeight="1" x14ac:dyDescent="0.3">
      <c r="A165" s="36"/>
      <c r="B165" s="34" t="s">
        <v>30</v>
      </c>
      <c r="C165" s="34"/>
      <c r="D165" s="18">
        <v>1</v>
      </c>
      <c r="E165" s="18">
        <v>2</v>
      </c>
      <c r="F165" s="18">
        <v>1</v>
      </c>
      <c r="G165" s="22">
        <f t="shared" si="9"/>
        <v>1</v>
      </c>
      <c r="H165" s="51">
        <f t="shared" si="8"/>
        <v>50</v>
      </c>
      <c r="I165" s="14"/>
      <c r="J165" s="14"/>
      <c r="K165" s="14"/>
      <c r="L165" s="14"/>
    </row>
    <row r="166" spans="1:12" ht="21.95" customHeight="1" x14ac:dyDescent="0.3">
      <c r="A166" s="36"/>
      <c r="B166" s="8" t="s">
        <v>70</v>
      </c>
      <c r="C166" s="3" t="s">
        <v>4</v>
      </c>
      <c r="D166" s="21">
        <v>1</v>
      </c>
      <c r="E166" s="21">
        <v>2</v>
      </c>
      <c r="F166" s="21">
        <v>1</v>
      </c>
      <c r="G166" s="21">
        <f t="shared" si="9"/>
        <v>1</v>
      </c>
      <c r="H166" s="52">
        <f t="shared" si="8"/>
        <v>50</v>
      </c>
      <c r="I166" s="14"/>
      <c r="J166" s="14"/>
      <c r="K166" s="14"/>
      <c r="L166" s="14"/>
    </row>
    <row r="167" spans="1:12" ht="21.95" customHeight="1" x14ac:dyDescent="0.3">
      <c r="A167" s="36"/>
      <c r="B167" s="34" t="s">
        <v>30</v>
      </c>
      <c r="C167" s="34"/>
      <c r="D167" s="18">
        <f>SUM(D168:D173)</f>
        <v>10</v>
      </c>
      <c r="E167" s="18">
        <f>SUM(E168:E173)</f>
        <v>73</v>
      </c>
      <c r="F167" s="18">
        <f>SUM(F168:F173)</f>
        <v>38</v>
      </c>
      <c r="G167" s="22">
        <f t="shared" si="9"/>
        <v>35</v>
      </c>
      <c r="H167" s="51">
        <f t="shared" si="8"/>
        <v>52.054794520547944</v>
      </c>
      <c r="I167" s="14"/>
      <c r="J167" s="14"/>
      <c r="K167" s="14"/>
      <c r="L167" s="14"/>
    </row>
    <row r="168" spans="1:12" ht="21.95" customHeight="1" x14ac:dyDescent="0.3">
      <c r="A168" s="36"/>
      <c r="B168" s="41" t="s">
        <v>71</v>
      </c>
      <c r="C168" s="3" t="s">
        <v>9</v>
      </c>
      <c r="D168" s="23">
        <v>2</v>
      </c>
      <c r="E168" s="20">
        <v>22</v>
      </c>
      <c r="F168" s="20">
        <v>15</v>
      </c>
      <c r="G168" s="21">
        <f t="shared" si="9"/>
        <v>7</v>
      </c>
      <c r="H168" s="52">
        <f t="shared" si="8"/>
        <v>68.181818181818173</v>
      </c>
      <c r="I168" s="14"/>
      <c r="J168" s="14"/>
      <c r="K168" s="14"/>
      <c r="L168" s="14"/>
    </row>
    <row r="169" spans="1:12" ht="21.95" customHeight="1" x14ac:dyDescent="0.3">
      <c r="A169" s="36"/>
      <c r="B169" s="41"/>
      <c r="C169" s="3" t="s">
        <v>1</v>
      </c>
      <c r="D169" s="23">
        <v>2</v>
      </c>
      <c r="E169" s="20">
        <v>20</v>
      </c>
      <c r="F169" s="20">
        <v>8</v>
      </c>
      <c r="G169" s="21">
        <f t="shared" si="9"/>
        <v>12</v>
      </c>
      <c r="H169" s="52">
        <f t="shared" si="8"/>
        <v>40</v>
      </c>
      <c r="I169" s="14"/>
      <c r="J169" s="14"/>
      <c r="K169" s="14"/>
      <c r="L169" s="14"/>
    </row>
    <row r="170" spans="1:12" ht="21.95" customHeight="1" x14ac:dyDescent="0.3">
      <c r="A170" s="36"/>
      <c r="B170" s="41"/>
      <c r="C170" s="3" t="s">
        <v>2</v>
      </c>
      <c r="D170" s="23">
        <v>1</v>
      </c>
      <c r="E170" s="20">
        <v>4</v>
      </c>
      <c r="F170" s="20">
        <v>4</v>
      </c>
      <c r="G170" s="21">
        <f t="shared" si="9"/>
        <v>0</v>
      </c>
      <c r="H170" s="52">
        <f t="shared" si="8"/>
        <v>100</v>
      </c>
      <c r="I170" s="14"/>
      <c r="J170" s="14"/>
      <c r="K170" s="14"/>
      <c r="L170" s="14"/>
    </row>
    <row r="171" spans="1:12" ht="21.95" customHeight="1" x14ac:dyDescent="0.3">
      <c r="A171" s="36"/>
      <c r="B171" s="41"/>
      <c r="C171" s="3" t="s">
        <v>5</v>
      </c>
      <c r="D171" s="23">
        <v>1</v>
      </c>
      <c r="E171" s="20">
        <v>8</v>
      </c>
      <c r="F171" s="20">
        <v>4</v>
      </c>
      <c r="G171" s="21">
        <f t="shared" si="9"/>
        <v>4</v>
      </c>
      <c r="H171" s="52">
        <f t="shared" si="8"/>
        <v>50</v>
      </c>
      <c r="I171" s="14"/>
      <c r="J171" s="14"/>
      <c r="K171" s="14"/>
      <c r="L171" s="14"/>
    </row>
    <row r="172" spans="1:12" ht="21.95" customHeight="1" x14ac:dyDescent="0.3">
      <c r="A172" s="36"/>
      <c r="B172" s="41"/>
      <c r="C172" s="3" t="s">
        <v>6</v>
      </c>
      <c r="D172" s="23">
        <v>2</v>
      </c>
      <c r="E172" s="20">
        <v>5</v>
      </c>
      <c r="F172" s="20">
        <v>2</v>
      </c>
      <c r="G172" s="21">
        <f t="shared" si="9"/>
        <v>3</v>
      </c>
      <c r="H172" s="52">
        <f t="shared" si="8"/>
        <v>40</v>
      </c>
      <c r="I172" s="14"/>
      <c r="J172" s="14"/>
      <c r="K172" s="14"/>
      <c r="L172" s="14"/>
    </row>
    <row r="173" spans="1:12" ht="21.95" customHeight="1" x14ac:dyDescent="0.3">
      <c r="A173" s="36"/>
      <c r="B173" s="41"/>
      <c r="C173" s="3" t="s">
        <v>7</v>
      </c>
      <c r="D173" s="23">
        <v>2</v>
      </c>
      <c r="E173" s="20">
        <v>14</v>
      </c>
      <c r="F173" s="20">
        <v>5</v>
      </c>
      <c r="G173" s="21">
        <f t="shared" si="9"/>
        <v>9</v>
      </c>
      <c r="H173" s="52">
        <f t="shared" si="8"/>
        <v>35.714285714285715</v>
      </c>
      <c r="I173" s="14"/>
      <c r="J173" s="14"/>
      <c r="K173" s="14"/>
      <c r="L173" s="14"/>
    </row>
    <row r="174" spans="1:12" ht="21.95" customHeight="1" x14ac:dyDescent="0.3">
      <c r="A174" s="36"/>
      <c r="B174" s="34" t="s">
        <v>30</v>
      </c>
      <c r="C174" s="34"/>
      <c r="D174" s="18">
        <f>SUM(D175:D179)</f>
        <v>6</v>
      </c>
      <c r="E174" s="18">
        <f>SUM(E175:E179)</f>
        <v>29</v>
      </c>
      <c r="F174" s="18">
        <f>SUM(F175:F179)</f>
        <v>22</v>
      </c>
      <c r="G174" s="22">
        <f t="shared" si="9"/>
        <v>7</v>
      </c>
      <c r="H174" s="51">
        <f t="shared" si="8"/>
        <v>75.862068965517238</v>
      </c>
      <c r="I174" s="14"/>
      <c r="J174" s="14"/>
      <c r="K174" s="14"/>
      <c r="L174" s="14"/>
    </row>
    <row r="175" spans="1:12" ht="21.95" customHeight="1" x14ac:dyDescent="0.3">
      <c r="A175" s="36"/>
      <c r="B175" s="41" t="s">
        <v>72</v>
      </c>
      <c r="C175" s="3" t="s">
        <v>1</v>
      </c>
      <c r="D175" s="19">
        <v>1</v>
      </c>
      <c r="E175" s="20">
        <v>4</v>
      </c>
      <c r="F175" s="20">
        <v>1</v>
      </c>
      <c r="G175" s="21">
        <f t="shared" si="9"/>
        <v>3</v>
      </c>
      <c r="H175" s="52">
        <f t="shared" si="8"/>
        <v>25</v>
      </c>
      <c r="I175" s="14"/>
      <c r="J175" s="14"/>
      <c r="K175" s="14"/>
      <c r="L175" s="14"/>
    </row>
    <row r="176" spans="1:12" ht="21.95" customHeight="1" x14ac:dyDescent="0.3">
      <c r="A176" s="36"/>
      <c r="B176" s="41"/>
      <c r="C176" s="3" t="s">
        <v>2</v>
      </c>
      <c r="D176" s="19">
        <v>2</v>
      </c>
      <c r="E176" s="20">
        <v>10</v>
      </c>
      <c r="F176" s="20">
        <v>9</v>
      </c>
      <c r="G176" s="21">
        <f t="shared" si="9"/>
        <v>1</v>
      </c>
      <c r="H176" s="52">
        <f t="shared" si="8"/>
        <v>90</v>
      </c>
      <c r="I176" s="14"/>
      <c r="J176" s="14"/>
      <c r="K176" s="14"/>
      <c r="L176" s="14"/>
    </row>
    <row r="177" spans="1:12" ht="21.95" customHeight="1" x14ac:dyDescent="0.3">
      <c r="A177" s="36"/>
      <c r="B177" s="41"/>
      <c r="C177" s="3" t="s">
        <v>3</v>
      </c>
      <c r="D177" s="19">
        <v>1</v>
      </c>
      <c r="E177" s="20">
        <v>4</v>
      </c>
      <c r="F177" s="20">
        <v>4</v>
      </c>
      <c r="G177" s="21">
        <f t="shared" si="9"/>
        <v>0</v>
      </c>
      <c r="H177" s="52">
        <f t="shared" si="8"/>
        <v>100</v>
      </c>
      <c r="I177" s="14"/>
      <c r="J177" s="14"/>
      <c r="K177" s="14"/>
      <c r="L177" s="14"/>
    </row>
    <row r="178" spans="1:12" ht="21.95" customHeight="1" x14ac:dyDescent="0.3">
      <c r="A178" s="36"/>
      <c r="B178" s="41"/>
      <c r="C178" s="3" t="s">
        <v>13</v>
      </c>
      <c r="D178" s="19">
        <v>1</v>
      </c>
      <c r="E178" s="20">
        <v>5</v>
      </c>
      <c r="F178" s="20">
        <v>3</v>
      </c>
      <c r="G178" s="21">
        <f t="shared" si="9"/>
        <v>2</v>
      </c>
      <c r="H178" s="52">
        <f t="shared" si="8"/>
        <v>60</v>
      </c>
      <c r="I178" s="14"/>
      <c r="J178" s="14"/>
      <c r="K178" s="14"/>
      <c r="L178" s="14"/>
    </row>
    <row r="179" spans="1:12" ht="21.95" customHeight="1" x14ac:dyDescent="0.3">
      <c r="A179" s="36"/>
      <c r="B179" s="41"/>
      <c r="C179" s="3" t="s">
        <v>16</v>
      </c>
      <c r="D179" s="19">
        <v>1</v>
      </c>
      <c r="E179" s="20">
        <v>6</v>
      </c>
      <c r="F179" s="20">
        <v>5</v>
      </c>
      <c r="G179" s="21">
        <f t="shared" si="9"/>
        <v>1</v>
      </c>
      <c r="H179" s="52">
        <f t="shared" si="8"/>
        <v>83.333333333333343</v>
      </c>
      <c r="I179" s="14"/>
      <c r="J179" s="14"/>
      <c r="K179" s="14"/>
      <c r="L179" s="14"/>
    </row>
    <row r="180" spans="1:12" ht="21.95" customHeight="1" x14ac:dyDescent="0.3">
      <c r="A180" s="36"/>
      <c r="B180" s="34" t="s">
        <v>30</v>
      </c>
      <c r="C180" s="34"/>
      <c r="D180" s="18">
        <f>SUM(D181:D195)</f>
        <v>37</v>
      </c>
      <c r="E180" s="18">
        <f>SUM(E181:E195)</f>
        <v>208</v>
      </c>
      <c r="F180" s="18">
        <f>SUM(F181:F195)</f>
        <v>149</v>
      </c>
      <c r="G180" s="22">
        <f t="shared" si="9"/>
        <v>59</v>
      </c>
      <c r="H180" s="51">
        <f t="shared" si="8"/>
        <v>71.634615384615387</v>
      </c>
      <c r="I180" s="14"/>
      <c r="J180" s="14"/>
      <c r="K180" s="14"/>
      <c r="L180" s="14"/>
    </row>
    <row r="181" spans="1:12" ht="21.95" customHeight="1" x14ac:dyDescent="0.3">
      <c r="A181" s="36"/>
      <c r="B181" s="41" t="s">
        <v>73</v>
      </c>
      <c r="C181" s="3" t="s">
        <v>9</v>
      </c>
      <c r="D181" s="23">
        <v>3</v>
      </c>
      <c r="E181" s="20">
        <v>25</v>
      </c>
      <c r="F181" s="20">
        <v>17</v>
      </c>
      <c r="G181" s="21">
        <f t="shared" si="9"/>
        <v>8</v>
      </c>
      <c r="H181" s="52">
        <f t="shared" si="8"/>
        <v>68</v>
      </c>
      <c r="I181" s="14"/>
      <c r="J181" s="14"/>
      <c r="K181" s="14"/>
      <c r="L181" s="14"/>
    </row>
    <row r="182" spans="1:12" ht="21.95" customHeight="1" x14ac:dyDescent="0.3">
      <c r="A182" s="36"/>
      <c r="B182" s="41"/>
      <c r="C182" s="3" t="s">
        <v>1</v>
      </c>
      <c r="D182" s="23">
        <v>2</v>
      </c>
      <c r="E182" s="20">
        <v>16</v>
      </c>
      <c r="F182" s="20">
        <v>9</v>
      </c>
      <c r="G182" s="21">
        <f t="shared" si="9"/>
        <v>7</v>
      </c>
      <c r="H182" s="52">
        <f t="shared" si="8"/>
        <v>56.25</v>
      </c>
      <c r="I182" s="14"/>
      <c r="J182" s="14"/>
      <c r="K182" s="14"/>
      <c r="L182" s="14"/>
    </row>
    <row r="183" spans="1:12" ht="21.95" customHeight="1" x14ac:dyDescent="0.3">
      <c r="A183" s="36"/>
      <c r="B183" s="41"/>
      <c r="C183" s="3" t="s">
        <v>10</v>
      </c>
      <c r="D183" s="23">
        <v>3</v>
      </c>
      <c r="E183" s="20">
        <v>13</v>
      </c>
      <c r="F183" s="20">
        <v>10</v>
      </c>
      <c r="G183" s="21">
        <f t="shared" si="9"/>
        <v>3</v>
      </c>
      <c r="H183" s="52">
        <f t="shared" si="8"/>
        <v>76.923076923076934</v>
      </c>
      <c r="I183" s="14"/>
      <c r="J183" s="14"/>
      <c r="K183" s="14"/>
      <c r="L183" s="14"/>
    </row>
    <row r="184" spans="1:12" ht="21.95" customHeight="1" x14ac:dyDescent="0.3">
      <c r="A184" s="36"/>
      <c r="B184" s="41"/>
      <c r="C184" s="3" t="s">
        <v>11</v>
      </c>
      <c r="D184" s="23">
        <v>2</v>
      </c>
      <c r="E184" s="20">
        <v>9</v>
      </c>
      <c r="F184" s="20">
        <v>6</v>
      </c>
      <c r="G184" s="21">
        <f t="shared" si="9"/>
        <v>3</v>
      </c>
      <c r="H184" s="52">
        <f t="shared" si="8"/>
        <v>66.666666666666657</v>
      </c>
      <c r="I184" s="14"/>
      <c r="J184" s="14"/>
      <c r="K184" s="14"/>
      <c r="L184" s="14"/>
    </row>
    <row r="185" spans="1:12" ht="21.95" customHeight="1" x14ac:dyDescent="0.3">
      <c r="A185" s="36"/>
      <c r="B185" s="41"/>
      <c r="C185" s="3" t="s">
        <v>2</v>
      </c>
      <c r="D185" s="23">
        <v>3</v>
      </c>
      <c r="E185" s="20">
        <v>18</v>
      </c>
      <c r="F185" s="20">
        <v>9</v>
      </c>
      <c r="G185" s="21">
        <f t="shared" si="9"/>
        <v>9</v>
      </c>
      <c r="H185" s="52">
        <f t="shared" si="8"/>
        <v>50</v>
      </c>
      <c r="I185" s="14"/>
      <c r="J185" s="14"/>
      <c r="K185" s="14"/>
      <c r="L185" s="14"/>
    </row>
    <row r="186" spans="1:12" ht="21.95" customHeight="1" x14ac:dyDescent="0.3">
      <c r="A186" s="36"/>
      <c r="B186" s="41"/>
      <c r="C186" s="3" t="s">
        <v>12</v>
      </c>
      <c r="D186" s="23">
        <v>3</v>
      </c>
      <c r="E186" s="20">
        <v>19</v>
      </c>
      <c r="F186" s="20">
        <v>12</v>
      </c>
      <c r="G186" s="21">
        <f t="shared" si="9"/>
        <v>7</v>
      </c>
      <c r="H186" s="52">
        <f t="shared" si="8"/>
        <v>63.157894736842103</v>
      </c>
      <c r="I186" s="14"/>
      <c r="J186" s="14"/>
      <c r="K186" s="14"/>
      <c r="L186" s="14"/>
    </row>
    <row r="187" spans="1:12" ht="21.95" customHeight="1" x14ac:dyDescent="0.3">
      <c r="A187" s="36"/>
      <c r="B187" s="41"/>
      <c r="C187" s="3" t="s">
        <v>3</v>
      </c>
      <c r="D187" s="23">
        <v>3</v>
      </c>
      <c r="E187" s="20">
        <v>20</v>
      </c>
      <c r="F187" s="20">
        <v>19</v>
      </c>
      <c r="G187" s="21">
        <f t="shared" si="9"/>
        <v>1</v>
      </c>
      <c r="H187" s="52">
        <f t="shared" si="8"/>
        <v>95</v>
      </c>
      <c r="I187" s="14"/>
      <c r="J187" s="14"/>
      <c r="K187" s="14"/>
      <c r="L187" s="14"/>
    </row>
    <row r="188" spans="1:12" ht="21.95" customHeight="1" x14ac:dyDescent="0.3">
      <c r="A188" s="36"/>
      <c r="B188" s="41"/>
      <c r="C188" s="3" t="s">
        <v>14</v>
      </c>
      <c r="D188" s="23">
        <v>4</v>
      </c>
      <c r="E188" s="20">
        <v>17</v>
      </c>
      <c r="F188" s="20">
        <v>11</v>
      </c>
      <c r="G188" s="21">
        <f t="shared" si="9"/>
        <v>6</v>
      </c>
      <c r="H188" s="52">
        <f t="shared" si="8"/>
        <v>64.705882352941174</v>
      </c>
      <c r="I188" s="14"/>
      <c r="J188" s="14"/>
      <c r="K188" s="14"/>
      <c r="L188" s="14"/>
    </row>
    <row r="189" spans="1:12" ht="21.95" customHeight="1" x14ac:dyDescent="0.3">
      <c r="A189" s="36"/>
      <c r="B189" s="41"/>
      <c r="C189" s="3" t="s">
        <v>4</v>
      </c>
      <c r="D189" s="23">
        <v>1</v>
      </c>
      <c r="E189" s="20">
        <v>8</v>
      </c>
      <c r="F189" s="20">
        <v>5</v>
      </c>
      <c r="G189" s="21">
        <f t="shared" si="9"/>
        <v>3</v>
      </c>
      <c r="H189" s="52">
        <f t="shared" si="8"/>
        <v>62.5</v>
      </c>
      <c r="I189" s="14"/>
      <c r="J189" s="14"/>
      <c r="K189" s="14"/>
      <c r="L189" s="14"/>
    </row>
    <row r="190" spans="1:12" ht="21.95" customHeight="1" x14ac:dyDescent="0.3">
      <c r="A190" s="36"/>
      <c r="B190" s="41"/>
      <c r="C190" s="3" t="s">
        <v>5</v>
      </c>
      <c r="D190" s="23">
        <v>3</v>
      </c>
      <c r="E190" s="20">
        <v>15</v>
      </c>
      <c r="F190" s="20">
        <v>12</v>
      </c>
      <c r="G190" s="21">
        <f t="shared" si="9"/>
        <v>3</v>
      </c>
      <c r="H190" s="52">
        <f t="shared" si="8"/>
        <v>80</v>
      </c>
      <c r="I190" s="14"/>
      <c r="J190" s="14"/>
      <c r="K190" s="14"/>
      <c r="L190" s="14"/>
    </row>
    <row r="191" spans="1:12" ht="21.95" customHeight="1" x14ac:dyDescent="0.3">
      <c r="A191" s="36"/>
      <c r="B191" s="41"/>
      <c r="C191" s="3" t="s">
        <v>6</v>
      </c>
      <c r="D191" s="23">
        <v>3</v>
      </c>
      <c r="E191" s="20">
        <v>13</v>
      </c>
      <c r="F191" s="20">
        <v>13</v>
      </c>
      <c r="G191" s="21">
        <f t="shared" si="9"/>
        <v>0</v>
      </c>
      <c r="H191" s="52">
        <f t="shared" si="8"/>
        <v>100</v>
      </c>
      <c r="I191" s="14"/>
      <c r="J191" s="14"/>
      <c r="K191" s="14"/>
      <c r="L191" s="14"/>
    </row>
    <row r="192" spans="1:12" ht="21.95" customHeight="1" x14ac:dyDescent="0.3">
      <c r="A192" s="36"/>
      <c r="B192" s="41"/>
      <c r="C192" s="3" t="s">
        <v>15</v>
      </c>
      <c r="D192" s="23">
        <v>2</v>
      </c>
      <c r="E192" s="20">
        <v>13</v>
      </c>
      <c r="F192" s="20">
        <v>11</v>
      </c>
      <c r="G192" s="21">
        <f t="shared" si="9"/>
        <v>2</v>
      </c>
      <c r="H192" s="52">
        <f t="shared" si="8"/>
        <v>84.615384615384613</v>
      </c>
      <c r="I192" s="14"/>
      <c r="J192" s="14"/>
      <c r="K192" s="14"/>
      <c r="L192" s="14"/>
    </row>
    <row r="193" spans="1:12" ht="21.95" customHeight="1" x14ac:dyDescent="0.3">
      <c r="A193" s="36"/>
      <c r="B193" s="41"/>
      <c r="C193" s="3" t="s">
        <v>16</v>
      </c>
      <c r="D193" s="23">
        <v>1</v>
      </c>
      <c r="E193" s="20">
        <v>5</v>
      </c>
      <c r="F193" s="20">
        <v>2</v>
      </c>
      <c r="G193" s="21">
        <f t="shared" si="9"/>
        <v>3</v>
      </c>
      <c r="H193" s="52">
        <f t="shared" si="8"/>
        <v>40</v>
      </c>
      <c r="I193" s="14"/>
      <c r="J193" s="14"/>
      <c r="K193" s="14"/>
      <c r="L193" s="14"/>
    </row>
    <row r="194" spans="1:12" ht="21.95" customHeight="1" x14ac:dyDescent="0.3">
      <c r="A194" s="36"/>
      <c r="B194" s="41"/>
      <c r="C194" s="3" t="s">
        <v>7</v>
      </c>
      <c r="D194" s="23">
        <v>2</v>
      </c>
      <c r="E194" s="20">
        <v>14</v>
      </c>
      <c r="F194" s="20">
        <v>10</v>
      </c>
      <c r="G194" s="21">
        <f t="shared" si="9"/>
        <v>4</v>
      </c>
      <c r="H194" s="52">
        <f t="shared" si="8"/>
        <v>71.428571428571431</v>
      </c>
      <c r="I194" s="14"/>
      <c r="J194" s="14"/>
      <c r="K194" s="14"/>
      <c r="L194" s="14"/>
    </row>
    <row r="195" spans="1:12" ht="21.95" customHeight="1" x14ac:dyDescent="0.3">
      <c r="A195" s="36"/>
      <c r="B195" s="41"/>
      <c r="C195" s="3" t="s">
        <v>8</v>
      </c>
      <c r="D195" s="23">
        <v>2</v>
      </c>
      <c r="E195" s="20">
        <v>3</v>
      </c>
      <c r="F195" s="20">
        <v>3</v>
      </c>
      <c r="G195" s="21">
        <f t="shared" si="9"/>
        <v>0</v>
      </c>
      <c r="H195" s="52">
        <f t="shared" si="8"/>
        <v>100</v>
      </c>
      <c r="I195" s="14"/>
      <c r="J195" s="14"/>
      <c r="K195" s="14"/>
      <c r="L195" s="14"/>
    </row>
    <row r="196" spans="1:12" ht="21.95" customHeight="1" x14ac:dyDescent="0.3">
      <c r="A196" s="36"/>
      <c r="B196" s="34" t="s">
        <v>30</v>
      </c>
      <c r="C196" s="34"/>
      <c r="D196" s="18">
        <f>SUM(D197:D207)</f>
        <v>19</v>
      </c>
      <c r="E196" s="18">
        <f>SUM(E197:E207)</f>
        <v>64</v>
      </c>
      <c r="F196" s="18">
        <f>SUM(F197:F207)</f>
        <v>53</v>
      </c>
      <c r="G196" s="22">
        <f t="shared" si="9"/>
        <v>11</v>
      </c>
      <c r="H196" s="51">
        <f t="shared" si="8"/>
        <v>82.8125</v>
      </c>
      <c r="I196" s="14"/>
      <c r="J196" s="14"/>
      <c r="K196" s="14"/>
      <c r="L196" s="14"/>
    </row>
    <row r="197" spans="1:12" ht="21.95" customHeight="1" x14ac:dyDescent="0.3">
      <c r="A197" s="36"/>
      <c r="B197" s="41" t="s">
        <v>74</v>
      </c>
      <c r="C197" s="3" t="s">
        <v>9</v>
      </c>
      <c r="D197" s="19">
        <v>2</v>
      </c>
      <c r="E197" s="20">
        <v>13</v>
      </c>
      <c r="F197" s="20">
        <v>12</v>
      </c>
      <c r="G197" s="21">
        <f t="shared" si="9"/>
        <v>1</v>
      </c>
      <c r="H197" s="52">
        <f t="shared" si="8"/>
        <v>92.307692307692307</v>
      </c>
      <c r="I197" s="14"/>
      <c r="J197" s="14"/>
      <c r="K197" s="14"/>
      <c r="L197" s="14"/>
    </row>
    <row r="198" spans="1:12" ht="21.95" customHeight="1" x14ac:dyDescent="0.3">
      <c r="A198" s="36"/>
      <c r="B198" s="41"/>
      <c r="C198" s="3" t="s">
        <v>11</v>
      </c>
      <c r="D198" s="19">
        <v>1</v>
      </c>
      <c r="E198" s="20">
        <v>2</v>
      </c>
      <c r="F198" s="20">
        <v>1</v>
      </c>
      <c r="G198" s="21">
        <f t="shared" si="9"/>
        <v>1</v>
      </c>
      <c r="H198" s="52">
        <f t="shared" si="8"/>
        <v>50</v>
      </c>
      <c r="I198" s="14"/>
      <c r="J198" s="14"/>
      <c r="K198" s="14"/>
      <c r="L198" s="14"/>
    </row>
    <row r="199" spans="1:12" ht="21.95" customHeight="1" x14ac:dyDescent="0.3">
      <c r="A199" s="36"/>
      <c r="B199" s="41"/>
      <c r="C199" s="3" t="s">
        <v>2</v>
      </c>
      <c r="D199" s="19">
        <v>2</v>
      </c>
      <c r="E199" s="20">
        <v>9</v>
      </c>
      <c r="F199" s="20">
        <v>6</v>
      </c>
      <c r="G199" s="21">
        <f t="shared" si="9"/>
        <v>3</v>
      </c>
      <c r="H199" s="52">
        <f t="shared" si="8"/>
        <v>66.666666666666657</v>
      </c>
      <c r="I199" s="14"/>
      <c r="J199" s="14"/>
      <c r="K199" s="14"/>
      <c r="L199" s="14"/>
    </row>
    <row r="200" spans="1:12" ht="21.95" customHeight="1" x14ac:dyDescent="0.3">
      <c r="A200" s="36"/>
      <c r="B200" s="41"/>
      <c r="C200" s="3" t="s">
        <v>12</v>
      </c>
      <c r="D200" s="19">
        <v>1</v>
      </c>
      <c r="E200" s="20">
        <v>3</v>
      </c>
      <c r="F200" s="20">
        <v>3</v>
      </c>
      <c r="G200" s="21">
        <f t="shared" si="9"/>
        <v>0</v>
      </c>
      <c r="H200" s="52">
        <f t="shared" ref="H200:H263" si="10">F200/E200*100</f>
        <v>100</v>
      </c>
      <c r="I200" s="14"/>
      <c r="J200" s="14"/>
      <c r="K200" s="14"/>
      <c r="L200" s="14"/>
    </row>
    <row r="201" spans="1:12" ht="21.95" customHeight="1" x14ac:dyDescent="0.3">
      <c r="A201" s="36"/>
      <c r="B201" s="41"/>
      <c r="C201" s="3" t="s">
        <v>3</v>
      </c>
      <c r="D201" s="19">
        <v>3</v>
      </c>
      <c r="E201" s="20">
        <v>11</v>
      </c>
      <c r="F201" s="20">
        <v>10</v>
      </c>
      <c r="G201" s="21">
        <f t="shared" si="9"/>
        <v>1</v>
      </c>
      <c r="H201" s="52">
        <f t="shared" si="10"/>
        <v>90.909090909090907</v>
      </c>
      <c r="I201" s="14"/>
      <c r="J201" s="14"/>
      <c r="K201" s="14"/>
      <c r="L201" s="14"/>
    </row>
    <row r="202" spans="1:12" ht="21.95" customHeight="1" x14ac:dyDescent="0.3">
      <c r="A202" s="36"/>
      <c r="B202" s="41"/>
      <c r="C202" s="3" t="s">
        <v>14</v>
      </c>
      <c r="D202" s="19">
        <v>3</v>
      </c>
      <c r="E202" s="20">
        <v>6</v>
      </c>
      <c r="F202" s="20">
        <v>6</v>
      </c>
      <c r="G202" s="21">
        <f t="shared" si="9"/>
        <v>0</v>
      </c>
      <c r="H202" s="52">
        <f t="shared" si="10"/>
        <v>100</v>
      </c>
      <c r="I202" s="14"/>
      <c r="J202" s="14"/>
      <c r="K202" s="14"/>
      <c r="L202" s="14"/>
    </row>
    <row r="203" spans="1:12" ht="21.95" customHeight="1" x14ac:dyDescent="0.3">
      <c r="A203" s="36"/>
      <c r="B203" s="41"/>
      <c r="C203" s="3" t="s">
        <v>4</v>
      </c>
      <c r="D203" s="19">
        <v>1</v>
      </c>
      <c r="E203" s="20">
        <v>3</v>
      </c>
      <c r="F203" s="20">
        <v>3</v>
      </c>
      <c r="G203" s="21">
        <f t="shared" si="9"/>
        <v>0</v>
      </c>
      <c r="H203" s="52">
        <f t="shared" si="10"/>
        <v>100</v>
      </c>
      <c r="I203" s="14"/>
      <c r="J203" s="14"/>
      <c r="K203" s="14"/>
      <c r="L203" s="14"/>
    </row>
    <row r="204" spans="1:12" ht="21.95" customHeight="1" x14ac:dyDescent="0.3">
      <c r="A204" s="36"/>
      <c r="B204" s="41"/>
      <c r="C204" s="3" t="s">
        <v>15</v>
      </c>
      <c r="D204" s="19">
        <v>2</v>
      </c>
      <c r="E204" s="20">
        <v>5</v>
      </c>
      <c r="F204" s="20">
        <v>2</v>
      </c>
      <c r="G204" s="21">
        <f t="shared" si="9"/>
        <v>3</v>
      </c>
      <c r="H204" s="52">
        <f t="shared" si="10"/>
        <v>40</v>
      </c>
      <c r="I204" s="14"/>
      <c r="J204" s="14"/>
      <c r="K204" s="14"/>
      <c r="L204" s="14"/>
    </row>
    <row r="205" spans="1:12" ht="21.95" customHeight="1" x14ac:dyDescent="0.3">
      <c r="A205" s="36"/>
      <c r="B205" s="41"/>
      <c r="C205" s="3" t="s">
        <v>16</v>
      </c>
      <c r="D205" s="19">
        <v>1</v>
      </c>
      <c r="E205" s="20">
        <v>3</v>
      </c>
      <c r="F205" s="20">
        <v>3</v>
      </c>
      <c r="G205" s="21">
        <f t="shared" si="9"/>
        <v>0</v>
      </c>
      <c r="H205" s="52">
        <f t="shared" si="10"/>
        <v>100</v>
      </c>
      <c r="I205" s="14"/>
      <c r="J205" s="14"/>
      <c r="K205" s="14"/>
      <c r="L205" s="14"/>
    </row>
    <row r="206" spans="1:12" ht="21.95" customHeight="1" x14ac:dyDescent="0.3">
      <c r="A206" s="36"/>
      <c r="B206" s="41"/>
      <c r="C206" s="3" t="s">
        <v>7</v>
      </c>
      <c r="D206" s="19">
        <v>2</v>
      </c>
      <c r="E206" s="20">
        <v>7</v>
      </c>
      <c r="F206" s="20">
        <v>5</v>
      </c>
      <c r="G206" s="21">
        <f t="shared" si="9"/>
        <v>2</v>
      </c>
      <c r="H206" s="52">
        <f t="shared" si="10"/>
        <v>71.428571428571431</v>
      </c>
      <c r="I206" s="14"/>
      <c r="J206" s="14"/>
      <c r="K206" s="14"/>
      <c r="L206" s="14"/>
    </row>
    <row r="207" spans="1:12" ht="21.95" customHeight="1" x14ac:dyDescent="0.3">
      <c r="A207" s="36"/>
      <c r="B207" s="41"/>
      <c r="C207" s="3" t="s">
        <v>8</v>
      </c>
      <c r="D207" s="19">
        <v>1</v>
      </c>
      <c r="E207" s="20">
        <v>2</v>
      </c>
      <c r="F207" s="20">
        <v>2</v>
      </c>
      <c r="G207" s="21">
        <f t="shared" si="9"/>
        <v>0</v>
      </c>
      <c r="H207" s="52">
        <f t="shared" si="10"/>
        <v>100</v>
      </c>
      <c r="I207" s="14"/>
      <c r="J207" s="14"/>
      <c r="K207" s="14"/>
      <c r="L207" s="14"/>
    </row>
    <row r="208" spans="1:12" ht="21.95" customHeight="1" x14ac:dyDescent="0.3">
      <c r="A208" s="36"/>
      <c r="B208" s="34" t="s">
        <v>30</v>
      </c>
      <c r="C208" s="34"/>
      <c r="D208" s="18">
        <f>SUM(D209:D219)</f>
        <v>26</v>
      </c>
      <c r="E208" s="18">
        <f>SUM(E209:E219)</f>
        <v>129</v>
      </c>
      <c r="F208" s="18">
        <f>SUM(F209:F219)</f>
        <v>96</v>
      </c>
      <c r="G208" s="22">
        <f t="shared" si="9"/>
        <v>33</v>
      </c>
      <c r="H208" s="51">
        <f t="shared" si="10"/>
        <v>74.418604651162795</v>
      </c>
      <c r="I208" s="14"/>
      <c r="J208" s="14"/>
      <c r="K208" s="14"/>
      <c r="L208" s="14"/>
    </row>
    <row r="209" spans="1:12" ht="21.95" customHeight="1" x14ac:dyDescent="0.3">
      <c r="A209" s="36"/>
      <c r="B209" s="31" t="s">
        <v>75</v>
      </c>
      <c r="C209" s="4" t="s">
        <v>9</v>
      </c>
      <c r="D209" s="23">
        <v>4</v>
      </c>
      <c r="E209" s="24">
        <v>19</v>
      </c>
      <c r="F209" s="24">
        <v>12</v>
      </c>
      <c r="G209" s="21">
        <f t="shared" si="9"/>
        <v>7</v>
      </c>
      <c r="H209" s="52">
        <f t="shared" si="10"/>
        <v>63.157894736842103</v>
      </c>
      <c r="I209" s="14"/>
      <c r="J209" s="14"/>
      <c r="K209" s="14"/>
      <c r="L209" s="14"/>
    </row>
    <row r="210" spans="1:12" ht="21.95" customHeight="1" x14ac:dyDescent="0.3">
      <c r="A210" s="36"/>
      <c r="B210" s="32"/>
      <c r="C210" s="4" t="s">
        <v>1</v>
      </c>
      <c r="D210" s="23">
        <v>1</v>
      </c>
      <c r="E210" s="24">
        <v>4</v>
      </c>
      <c r="F210" s="24">
        <v>2</v>
      </c>
      <c r="G210" s="21">
        <f t="shared" si="9"/>
        <v>2</v>
      </c>
      <c r="H210" s="52">
        <f t="shared" si="10"/>
        <v>50</v>
      </c>
      <c r="I210" s="14"/>
      <c r="J210" s="14"/>
      <c r="K210" s="14"/>
      <c r="L210" s="14"/>
    </row>
    <row r="211" spans="1:12" ht="21.95" customHeight="1" x14ac:dyDescent="0.3">
      <c r="A211" s="36"/>
      <c r="B211" s="32"/>
      <c r="C211" s="4" t="s">
        <v>11</v>
      </c>
      <c r="D211" s="23">
        <v>4</v>
      </c>
      <c r="E211" s="24">
        <v>23</v>
      </c>
      <c r="F211" s="24">
        <v>20</v>
      </c>
      <c r="G211" s="21">
        <f t="shared" si="9"/>
        <v>3</v>
      </c>
      <c r="H211" s="52">
        <f t="shared" si="10"/>
        <v>86.956521739130437</v>
      </c>
      <c r="I211" s="14"/>
      <c r="J211" s="14"/>
      <c r="K211" s="14"/>
      <c r="L211" s="14"/>
    </row>
    <row r="212" spans="1:12" ht="21.95" customHeight="1" x14ac:dyDescent="0.3">
      <c r="A212" s="36"/>
      <c r="B212" s="32"/>
      <c r="C212" s="4" t="s">
        <v>2</v>
      </c>
      <c r="D212" s="23">
        <v>3</v>
      </c>
      <c r="E212" s="24">
        <v>27</v>
      </c>
      <c r="F212" s="24">
        <v>20</v>
      </c>
      <c r="G212" s="21">
        <f t="shared" si="9"/>
        <v>7</v>
      </c>
      <c r="H212" s="52">
        <f t="shared" si="10"/>
        <v>74.074074074074076</v>
      </c>
      <c r="I212" s="14"/>
      <c r="J212" s="14"/>
      <c r="K212" s="14"/>
      <c r="L212" s="14"/>
    </row>
    <row r="213" spans="1:12" ht="21.95" customHeight="1" x14ac:dyDescent="0.3">
      <c r="A213" s="36"/>
      <c r="B213" s="32"/>
      <c r="C213" s="4" t="s">
        <v>12</v>
      </c>
      <c r="D213" s="23">
        <v>2</v>
      </c>
      <c r="E213" s="24">
        <v>6</v>
      </c>
      <c r="F213" s="24">
        <v>6</v>
      </c>
      <c r="G213" s="21">
        <f t="shared" ref="G213:G276" si="11">E213-F213</f>
        <v>0</v>
      </c>
      <c r="H213" s="52">
        <f t="shared" si="10"/>
        <v>100</v>
      </c>
      <c r="I213" s="14"/>
      <c r="J213" s="14"/>
      <c r="K213" s="14"/>
      <c r="L213" s="14"/>
    </row>
    <row r="214" spans="1:12" ht="21.95" customHeight="1" x14ac:dyDescent="0.3">
      <c r="A214" s="36"/>
      <c r="B214" s="32"/>
      <c r="C214" s="4" t="s">
        <v>14</v>
      </c>
      <c r="D214" s="23">
        <v>1</v>
      </c>
      <c r="E214" s="24">
        <v>5</v>
      </c>
      <c r="F214" s="24">
        <v>3</v>
      </c>
      <c r="G214" s="21">
        <f t="shared" si="11"/>
        <v>2</v>
      </c>
      <c r="H214" s="52">
        <f t="shared" si="10"/>
        <v>60</v>
      </c>
      <c r="I214" s="14"/>
      <c r="J214" s="14"/>
      <c r="K214" s="14"/>
      <c r="L214" s="14"/>
    </row>
    <row r="215" spans="1:12" ht="21.95" customHeight="1" x14ac:dyDescent="0.3">
      <c r="A215" s="36"/>
      <c r="B215" s="32"/>
      <c r="C215" s="4" t="s">
        <v>4</v>
      </c>
      <c r="D215" s="23">
        <v>2</v>
      </c>
      <c r="E215" s="24">
        <v>9</v>
      </c>
      <c r="F215" s="24">
        <v>6</v>
      </c>
      <c r="G215" s="21">
        <f t="shared" si="11"/>
        <v>3</v>
      </c>
      <c r="H215" s="52">
        <f t="shared" si="10"/>
        <v>66.666666666666657</v>
      </c>
      <c r="I215" s="14"/>
      <c r="J215" s="14"/>
      <c r="K215" s="14"/>
      <c r="L215" s="14"/>
    </row>
    <row r="216" spans="1:12" ht="21.95" customHeight="1" x14ac:dyDescent="0.3">
      <c r="A216" s="36"/>
      <c r="B216" s="32"/>
      <c r="C216" s="4" t="s">
        <v>5</v>
      </c>
      <c r="D216" s="23">
        <v>2</v>
      </c>
      <c r="E216" s="24">
        <v>11</v>
      </c>
      <c r="F216" s="24">
        <v>6</v>
      </c>
      <c r="G216" s="21">
        <f t="shared" si="11"/>
        <v>5</v>
      </c>
      <c r="H216" s="52">
        <f t="shared" si="10"/>
        <v>54.54545454545454</v>
      </c>
      <c r="I216" s="14"/>
      <c r="J216" s="14"/>
      <c r="K216" s="14"/>
      <c r="L216" s="14"/>
    </row>
    <row r="217" spans="1:12" ht="21.95" customHeight="1" x14ac:dyDescent="0.3">
      <c r="A217" s="36"/>
      <c r="B217" s="32"/>
      <c r="C217" s="4" t="s">
        <v>6</v>
      </c>
      <c r="D217" s="23">
        <v>2</v>
      </c>
      <c r="E217" s="24">
        <v>4</v>
      </c>
      <c r="F217" s="24">
        <v>4</v>
      </c>
      <c r="G217" s="21">
        <f t="shared" si="11"/>
        <v>0</v>
      </c>
      <c r="H217" s="52">
        <f t="shared" si="10"/>
        <v>100</v>
      </c>
      <c r="I217" s="14"/>
      <c r="J217" s="14"/>
      <c r="K217" s="14"/>
      <c r="L217" s="14"/>
    </row>
    <row r="218" spans="1:12" ht="21.95" customHeight="1" x14ac:dyDescent="0.3">
      <c r="A218" s="36"/>
      <c r="B218" s="32"/>
      <c r="C218" s="4" t="s">
        <v>15</v>
      </c>
      <c r="D218" s="23">
        <v>3</v>
      </c>
      <c r="E218" s="24">
        <v>12</v>
      </c>
      <c r="F218" s="24">
        <v>10</v>
      </c>
      <c r="G218" s="21">
        <f t="shared" si="11"/>
        <v>2</v>
      </c>
      <c r="H218" s="52">
        <f t="shared" si="10"/>
        <v>83.333333333333343</v>
      </c>
      <c r="I218" s="14"/>
      <c r="J218" s="14"/>
      <c r="K218" s="14"/>
      <c r="L218" s="14"/>
    </row>
    <row r="219" spans="1:12" ht="21.95" customHeight="1" x14ac:dyDescent="0.3">
      <c r="A219" s="36"/>
      <c r="B219" s="33"/>
      <c r="C219" s="4" t="s">
        <v>16</v>
      </c>
      <c r="D219" s="23">
        <v>2</v>
      </c>
      <c r="E219" s="24">
        <v>9</v>
      </c>
      <c r="F219" s="24">
        <v>7</v>
      </c>
      <c r="G219" s="21">
        <f t="shared" si="11"/>
        <v>2</v>
      </c>
      <c r="H219" s="52">
        <f t="shared" si="10"/>
        <v>77.777777777777786</v>
      </c>
      <c r="I219" s="14"/>
      <c r="J219" s="14"/>
      <c r="K219" s="14"/>
      <c r="L219" s="14"/>
    </row>
    <row r="220" spans="1:12" ht="21.95" customHeight="1" x14ac:dyDescent="0.3">
      <c r="A220" s="36"/>
      <c r="B220" s="34" t="s">
        <v>30</v>
      </c>
      <c r="C220" s="34"/>
      <c r="D220" s="18">
        <f>SUM(D221:D223)</f>
        <v>5</v>
      </c>
      <c r="E220" s="18">
        <f>SUM(E221:E223)</f>
        <v>22</v>
      </c>
      <c r="F220" s="18">
        <v>16</v>
      </c>
      <c r="G220" s="22">
        <f t="shared" si="11"/>
        <v>6</v>
      </c>
      <c r="H220" s="51">
        <f t="shared" si="10"/>
        <v>72.727272727272734</v>
      </c>
      <c r="I220" s="14"/>
      <c r="J220" s="14"/>
      <c r="K220" s="14"/>
      <c r="L220" s="14"/>
    </row>
    <row r="221" spans="1:12" ht="21.95" customHeight="1" x14ac:dyDescent="0.3">
      <c r="A221" s="36"/>
      <c r="B221" s="31" t="s">
        <v>76</v>
      </c>
      <c r="C221" s="4" t="s">
        <v>2</v>
      </c>
      <c r="D221" s="23">
        <v>3</v>
      </c>
      <c r="E221" s="24">
        <v>16</v>
      </c>
      <c r="F221" s="24">
        <v>11</v>
      </c>
      <c r="G221" s="21">
        <f t="shared" si="11"/>
        <v>5</v>
      </c>
      <c r="H221" s="52">
        <f t="shared" si="10"/>
        <v>68.75</v>
      </c>
      <c r="I221" s="14"/>
      <c r="J221" s="14"/>
      <c r="K221" s="14"/>
      <c r="L221" s="14"/>
    </row>
    <row r="222" spans="1:12" ht="21.95" customHeight="1" x14ac:dyDescent="0.3">
      <c r="A222" s="36"/>
      <c r="B222" s="32"/>
      <c r="C222" s="4" t="s">
        <v>12</v>
      </c>
      <c r="D222" s="23">
        <v>1</v>
      </c>
      <c r="E222" s="24">
        <v>1</v>
      </c>
      <c r="F222" s="24">
        <v>1</v>
      </c>
      <c r="G222" s="21">
        <f t="shared" si="11"/>
        <v>0</v>
      </c>
      <c r="H222" s="52">
        <f t="shared" si="10"/>
        <v>100</v>
      </c>
      <c r="I222" s="14"/>
      <c r="J222" s="14"/>
      <c r="K222" s="14"/>
      <c r="L222" s="14"/>
    </row>
    <row r="223" spans="1:12" ht="21.95" customHeight="1" x14ac:dyDescent="0.3">
      <c r="A223" s="36"/>
      <c r="B223" s="33"/>
      <c r="C223" s="4" t="s">
        <v>7</v>
      </c>
      <c r="D223" s="23">
        <v>1</v>
      </c>
      <c r="E223" s="24">
        <v>5</v>
      </c>
      <c r="F223" s="24">
        <v>4</v>
      </c>
      <c r="G223" s="21">
        <f t="shared" si="11"/>
        <v>1</v>
      </c>
      <c r="H223" s="52">
        <f t="shared" si="10"/>
        <v>80</v>
      </c>
      <c r="I223" s="14"/>
      <c r="J223" s="14"/>
      <c r="K223" s="14"/>
      <c r="L223" s="14"/>
    </row>
    <row r="224" spans="1:12" ht="21.95" customHeight="1" x14ac:dyDescent="0.3">
      <c r="A224" s="36"/>
      <c r="B224" s="34" t="s">
        <v>30</v>
      </c>
      <c r="C224" s="34"/>
      <c r="D224" s="18">
        <f>SUM(D225:D228)</f>
        <v>7</v>
      </c>
      <c r="E224" s="18">
        <f>SUM(E225:E228)</f>
        <v>44</v>
      </c>
      <c r="F224" s="18">
        <f>SUM(F225:F228)</f>
        <v>33</v>
      </c>
      <c r="G224" s="22">
        <f t="shared" si="11"/>
        <v>11</v>
      </c>
      <c r="H224" s="51">
        <f t="shared" si="10"/>
        <v>75</v>
      </c>
      <c r="I224" s="14"/>
      <c r="J224" s="14"/>
      <c r="K224" s="14"/>
      <c r="L224" s="14"/>
    </row>
    <row r="225" spans="1:12" ht="21.95" customHeight="1" x14ac:dyDescent="0.3">
      <c r="A225" s="36"/>
      <c r="B225" s="31" t="s">
        <v>77</v>
      </c>
      <c r="C225" s="4" t="s">
        <v>9</v>
      </c>
      <c r="D225" s="23">
        <v>3</v>
      </c>
      <c r="E225" s="25">
        <v>22</v>
      </c>
      <c r="F225" s="25">
        <v>17</v>
      </c>
      <c r="G225" s="21">
        <f t="shared" si="11"/>
        <v>5</v>
      </c>
      <c r="H225" s="52">
        <f t="shared" si="10"/>
        <v>77.272727272727266</v>
      </c>
      <c r="I225" s="14"/>
      <c r="J225" s="14"/>
      <c r="K225" s="14"/>
      <c r="L225" s="14"/>
    </row>
    <row r="226" spans="1:12" ht="21.95" customHeight="1" x14ac:dyDescent="0.3">
      <c r="A226" s="36"/>
      <c r="B226" s="32"/>
      <c r="C226" s="4" t="s">
        <v>2</v>
      </c>
      <c r="D226" s="23">
        <v>2</v>
      </c>
      <c r="E226" s="25">
        <v>11</v>
      </c>
      <c r="F226" s="25">
        <v>8</v>
      </c>
      <c r="G226" s="21">
        <f t="shared" si="11"/>
        <v>3</v>
      </c>
      <c r="H226" s="52">
        <f t="shared" si="10"/>
        <v>72.727272727272734</v>
      </c>
      <c r="I226" s="14"/>
      <c r="J226" s="14"/>
      <c r="K226" s="14"/>
      <c r="L226" s="14"/>
    </row>
    <row r="227" spans="1:12" ht="21.95" customHeight="1" x14ac:dyDescent="0.3">
      <c r="A227" s="36"/>
      <c r="B227" s="32"/>
      <c r="C227" s="4" t="s">
        <v>12</v>
      </c>
      <c r="D227" s="23">
        <v>1</v>
      </c>
      <c r="E227" s="25">
        <v>6</v>
      </c>
      <c r="F227" s="25">
        <v>4</v>
      </c>
      <c r="G227" s="21">
        <f t="shared" si="11"/>
        <v>2</v>
      </c>
      <c r="H227" s="52">
        <f t="shared" si="10"/>
        <v>66.666666666666657</v>
      </c>
      <c r="I227" s="14"/>
      <c r="J227" s="14"/>
      <c r="K227" s="14"/>
      <c r="L227" s="14"/>
    </row>
    <row r="228" spans="1:12" ht="21.95" customHeight="1" x14ac:dyDescent="0.3">
      <c r="A228" s="36"/>
      <c r="B228" s="33"/>
      <c r="C228" s="4" t="s">
        <v>8</v>
      </c>
      <c r="D228" s="23">
        <v>1</v>
      </c>
      <c r="E228" s="25">
        <v>5</v>
      </c>
      <c r="F228" s="25">
        <v>4</v>
      </c>
      <c r="G228" s="21">
        <f t="shared" si="11"/>
        <v>1</v>
      </c>
      <c r="H228" s="52">
        <f t="shared" si="10"/>
        <v>80</v>
      </c>
      <c r="I228" s="14"/>
      <c r="J228" s="14"/>
      <c r="K228" s="14"/>
      <c r="L228" s="14"/>
    </row>
    <row r="229" spans="1:12" ht="21.95" customHeight="1" x14ac:dyDescent="0.3">
      <c r="A229" s="36"/>
      <c r="B229" s="34" t="s">
        <v>30</v>
      </c>
      <c r="C229" s="34"/>
      <c r="D229" s="18">
        <f>SUM(D230:D233)</f>
        <v>5</v>
      </c>
      <c r="E229" s="18">
        <f>SUM(E230:E233)</f>
        <v>14</v>
      </c>
      <c r="F229" s="18">
        <v>12</v>
      </c>
      <c r="G229" s="22">
        <f t="shared" si="11"/>
        <v>2</v>
      </c>
      <c r="H229" s="51">
        <f t="shared" si="10"/>
        <v>85.714285714285708</v>
      </c>
      <c r="I229" s="14"/>
      <c r="J229" s="14"/>
      <c r="K229" s="14"/>
      <c r="L229" s="14"/>
    </row>
    <row r="230" spans="1:12" ht="21.95" customHeight="1" x14ac:dyDescent="0.3">
      <c r="A230" s="36"/>
      <c r="B230" s="31" t="s">
        <v>78</v>
      </c>
      <c r="C230" s="4" t="s">
        <v>9</v>
      </c>
      <c r="D230" s="23">
        <v>1</v>
      </c>
      <c r="E230" s="25">
        <v>4</v>
      </c>
      <c r="F230" s="25">
        <v>4</v>
      </c>
      <c r="G230" s="21">
        <f t="shared" si="11"/>
        <v>0</v>
      </c>
      <c r="H230" s="52">
        <f t="shared" si="10"/>
        <v>100</v>
      </c>
      <c r="I230" s="14"/>
      <c r="J230" s="14"/>
      <c r="K230" s="14"/>
      <c r="L230" s="14"/>
    </row>
    <row r="231" spans="1:12" ht="21.95" customHeight="1" x14ac:dyDescent="0.3">
      <c r="A231" s="36"/>
      <c r="B231" s="32"/>
      <c r="C231" s="4" t="s">
        <v>11</v>
      </c>
      <c r="D231" s="23">
        <v>2</v>
      </c>
      <c r="E231" s="25">
        <v>5</v>
      </c>
      <c r="F231" s="25">
        <v>4</v>
      </c>
      <c r="G231" s="21">
        <f t="shared" si="11"/>
        <v>1</v>
      </c>
      <c r="H231" s="52">
        <f t="shared" si="10"/>
        <v>80</v>
      </c>
      <c r="I231" s="14"/>
      <c r="J231" s="14"/>
      <c r="K231" s="14"/>
      <c r="L231" s="14"/>
    </row>
    <row r="232" spans="1:12" ht="21.95" customHeight="1" x14ac:dyDescent="0.3">
      <c r="A232" s="36"/>
      <c r="B232" s="32"/>
      <c r="C232" s="4" t="s">
        <v>12</v>
      </c>
      <c r="D232" s="23">
        <v>1</v>
      </c>
      <c r="E232" s="25">
        <v>4</v>
      </c>
      <c r="F232" s="25">
        <v>3</v>
      </c>
      <c r="G232" s="21">
        <f t="shared" si="11"/>
        <v>1</v>
      </c>
      <c r="H232" s="52">
        <f t="shared" si="10"/>
        <v>75</v>
      </c>
      <c r="I232" s="14"/>
      <c r="J232" s="14"/>
      <c r="K232" s="14"/>
      <c r="L232" s="14"/>
    </row>
    <row r="233" spans="1:12" ht="21.95" customHeight="1" x14ac:dyDescent="0.3">
      <c r="A233" s="36"/>
      <c r="B233" s="33"/>
      <c r="C233" s="4" t="s">
        <v>8</v>
      </c>
      <c r="D233" s="23">
        <v>1</v>
      </c>
      <c r="E233" s="25">
        <v>1</v>
      </c>
      <c r="F233" s="25">
        <v>1</v>
      </c>
      <c r="G233" s="21">
        <f t="shared" si="11"/>
        <v>0</v>
      </c>
      <c r="H233" s="52">
        <f t="shared" si="10"/>
        <v>100</v>
      </c>
      <c r="I233" s="14"/>
      <c r="J233" s="14"/>
      <c r="K233" s="14"/>
      <c r="L233" s="14"/>
    </row>
    <row r="234" spans="1:12" ht="21.95" customHeight="1" x14ac:dyDescent="0.3">
      <c r="A234" s="36"/>
      <c r="B234" s="34" t="s">
        <v>30</v>
      </c>
      <c r="C234" s="34"/>
      <c r="D234" s="18">
        <f>SUM(D235:D248)</f>
        <v>27</v>
      </c>
      <c r="E234" s="18">
        <f>SUM(E235:E248)</f>
        <v>365</v>
      </c>
      <c r="F234" s="18">
        <f>SUM(F235:F248)</f>
        <v>298</v>
      </c>
      <c r="G234" s="22">
        <f t="shared" si="11"/>
        <v>67</v>
      </c>
      <c r="H234" s="51">
        <f t="shared" si="10"/>
        <v>81.643835616438352</v>
      </c>
      <c r="I234" s="14"/>
      <c r="J234" s="14"/>
      <c r="K234" s="14"/>
      <c r="L234" s="14"/>
    </row>
    <row r="235" spans="1:12" ht="21.95" customHeight="1" x14ac:dyDescent="0.3">
      <c r="A235" s="36"/>
      <c r="B235" s="31" t="s">
        <v>79</v>
      </c>
      <c r="C235" s="4" t="s">
        <v>1</v>
      </c>
      <c r="D235" s="23">
        <v>4</v>
      </c>
      <c r="E235" s="24">
        <v>72</v>
      </c>
      <c r="F235" s="24">
        <v>57</v>
      </c>
      <c r="G235" s="21">
        <f t="shared" si="11"/>
        <v>15</v>
      </c>
      <c r="H235" s="52">
        <f t="shared" si="10"/>
        <v>79.166666666666657</v>
      </c>
      <c r="I235" s="14"/>
      <c r="J235" s="14"/>
      <c r="K235" s="14"/>
      <c r="L235" s="14"/>
    </row>
    <row r="236" spans="1:12" ht="21.95" customHeight="1" x14ac:dyDescent="0.3">
      <c r="A236" s="36"/>
      <c r="B236" s="32"/>
      <c r="C236" s="4" t="s">
        <v>10</v>
      </c>
      <c r="D236" s="23">
        <v>4</v>
      </c>
      <c r="E236" s="24">
        <v>44</v>
      </c>
      <c r="F236" s="24">
        <v>33</v>
      </c>
      <c r="G236" s="21">
        <f t="shared" si="11"/>
        <v>11</v>
      </c>
      <c r="H236" s="52">
        <f t="shared" si="10"/>
        <v>75</v>
      </c>
      <c r="I236" s="14"/>
      <c r="J236" s="14"/>
      <c r="K236" s="14"/>
      <c r="L236" s="14"/>
    </row>
    <row r="237" spans="1:12" ht="21.95" customHeight="1" x14ac:dyDescent="0.3">
      <c r="A237" s="36"/>
      <c r="B237" s="32"/>
      <c r="C237" s="4" t="s">
        <v>11</v>
      </c>
      <c r="D237" s="23">
        <v>2</v>
      </c>
      <c r="E237" s="24">
        <v>21</v>
      </c>
      <c r="F237" s="24">
        <v>17</v>
      </c>
      <c r="G237" s="21">
        <f t="shared" si="11"/>
        <v>4</v>
      </c>
      <c r="H237" s="52">
        <f t="shared" si="10"/>
        <v>80.952380952380949</v>
      </c>
      <c r="I237" s="14"/>
      <c r="J237" s="14"/>
      <c r="K237" s="14"/>
      <c r="L237" s="14"/>
    </row>
    <row r="238" spans="1:12" ht="21.95" customHeight="1" x14ac:dyDescent="0.3">
      <c r="A238" s="36"/>
      <c r="B238" s="32"/>
      <c r="C238" s="4" t="s">
        <v>2</v>
      </c>
      <c r="D238" s="23">
        <v>2</v>
      </c>
      <c r="E238" s="24">
        <v>29</v>
      </c>
      <c r="F238" s="24">
        <v>23</v>
      </c>
      <c r="G238" s="21">
        <f t="shared" si="11"/>
        <v>6</v>
      </c>
      <c r="H238" s="52">
        <f t="shared" si="10"/>
        <v>79.310344827586206</v>
      </c>
      <c r="I238" s="14"/>
      <c r="J238" s="14"/>
      <c r="K238" s="14"/>
      <c r="L238" s="14"/>
    </row>
    <row r="239" spans="1:12" ht="21.95" customHeight="1" x14ac:dyDescent="0.3">
      <c r="A239" s="36"/>
      <c r="B239" s="32"/>
      <c r="C239" s="4" t="s">
        <v>12</v>
      </c>
      <c r="D239" s="23">
        <v>1</v>
      </c>
      <c r="E239" s="24">
        <v>24</v>
      </c>
      <c r="F239" s="24">
        <v>18</v>
      </c>
      <c r="G239" s="21">
        <f t="shared" si="11"/>
        <v>6</v>
      </c>
      <c r="H239" s="52">
        <f t="shared" si="10"/>
        <v>75</v>
      </c>
      <c r="I239" s="14"/>
      <c r="J239" s="14"/>
      <c r="K239" s="14"/>
      <c r="L239" s="14"/>
    </row>
    <row r="240" spans="1:12" ht="21.95" customHeight="1" x14ac:dyDescent="0.3">
      <c r="A240" s="36"/>
      <c r="B240" s="32"/>
      <c r="C240" s="4" t="s">
        <v>3</v>
      </c>
      <c r="D240" s="23">
        <v>1</v>
      </c>
      <c r="E240" s="24">
        <v>14</v>
      </c>
      <c r="F240" s="24">
        <v>14</v>
      </c>
      <c r="G240" s="21">
        <f t="shared" si="11"/>
        <v>0</v>
      </c>
      <c r="H240" s="52">
        <f t="shared" si="10"/>
        <v>100</v>
      </c>
      <c r="I240" s="14"/>
      <c r="J240" s="14"/>
      <c r="K240" s="14"/>
      <c r="L240" s="14"/>
    </row>
    <row r="241" spans="1:12" ht="21.95" customHeight="1" x14ac:dyDescent="0.3">
      <c r="A241" s="36"/>
      <c r="B241" s="32"/>
      <c r="C241" s="4" t="s">
        <v>14</v>
      </c>
      <c r="D241" s="23">
        <v>1</v>
      </c>
      <c r="E241" s="24">
        <v>17</v>
      </c>
      <c r="F241" s="24">
        <v>15</v>
      </c>
      <c r="G241" s="21">
        <f t="shared" si="11"/>
        <v>2</v>
      </c>
      <c r="H241" s="52">
        <f t="shared" si="10"/>
        <v>88.235294117647058</v>
      </c>
      <c r="I241" s="14"/>
      <c r="J241" s="14"/>
      <c r="K241" s="14"/>
      <c r="L241" s="14"/>
    </row>
    <row r="242" spans="1:12" ht="21.95" customHeight="1" x14ac:dyDescent="0.3">
      <c r="A242" s="36"/>
      <c r="B242" s="32"/>
      <c r="C242" s="4" t="s">
        <v>4</v>
      </c>
      <c r="D242" s="23">
        <v>1</v>
      </c>
      <c r="E242" s="24">
        <v>7</v>
      </c>
      <c r="F242" s="24">
        <v>7</v>
      </c>
      <c r="G242" s="21">
        <f t="shared" si="11"/>
        <v>0</v>
      </c>
      <c r="H242" s="52">
        <f t="shared" si="10"/>
        <v>100</v>
      </c>
      <c r="I242" s="14"/>
      <c r="J242" s="14"/>
      <c r="K242" s="14"/>
      <c r="L242" s="14"/>
    </row>
    <row r="243" spans="1:12" ht="21.95" customHeight="1" x14ac:dyDescent="0.3">
      <c r="A243" s="36"/>
      <c r="B243" s="32"/>
      <c r="C243" s="4" t="s">
        <v>5</v>
      </c>
      <c r="D243" s="23">
        <v>1</v>
      </c>
      <c r="E243" s="24">
        <v>8</v>
      </c>
      <c r="F243" s="24">
        <v>6</v>
      </c>
      <c r="G243" s="21">
        <f t="shared" si="11"/>
        <v>2</v>
      </c>
      <c r="H243" s="52">
        <f t="shared" si="10"/>
        <v>75</v>
      </c>
      <c r="I243" s="14"/>
      <c r="J243" s="14"/>
      <c r="K243" s="14"/>
      <c r="L243" s="14"/>
    </row>
    <row r="244" spans="1:12" ht="21.95" customHeight="1" x14ac:dyDescent="0.3">
      <c r="A244" s="36"/>
      <c r="B244" s="32"/>
      <c r="C244" s="4" t="s">
        <v>6</v>
      </c>
      <c r="D244" s="23">
        <v>3</v>
      </c>
      <c r="E244" s="24">
        <v>28</v>
      </c>
      <c r="F244" s="24">
        <v>26</v>
      </c>
      <c r="G244" s="21">
        <f t="shared" si="11"/>
        <v>2</v>
      </c>
      <c r="H244" s="52">
        <f t="shared" si="10"/>
        <v>92.857142857142861</v>
      </c>
      <c r="I244" s="14"/>
      <c r="J244" s="14"/>
      <c r="K244" s="14"/>
      <c r="L244" s="14"/>
    </row>
    <row r="245" spans="1:12" ht="21.95" customHeight="1" x14ac:dyDescent="0.3">
      <c r="A245" s="36"/>
      <c r="B245" s="32"/>
      <c r="C245" s="4" t="s">
        <v>15</v>
      </c>
      <c r="D245" s="23">
        <v>1</v>
      </c>
      <c r="E245" s="24">
        <v>4</v>
      </c>
      <c r="F245" s="24">
        <v>4</v>
      </c>
      <c r="G245" s="21">
        <f t="shared" si="11"/>
        <v>0</v>
      </c>
      <c r="H245" s="52">
        <f t="shared" si="10"/>
        <v>100</v>
      </c>
      <c r="I245" s="14"/>
      <c r="J245" s="14"/>
      <c r="K245" s="14"/>
      <c r="L245" s="14"/>
    </row>
    <row r="246" spans="1:12" ht="21.95" customHeight="1" x14ac:dyDescent="0.3">
      <c r="A246" s="36"/>
      <c r="B246" s="32"/>
      <c r="C246" s="4" t="s">
        <v>16</v>
      </c>
      <c r="D246" s="23">
        <v>1</v>
      </c>
      <c r="E246" s="24">
        <v>26</v>
      </c>
      <c r="F246" s="24">
        <v>20</v>
      </c>
      <c r="G246" s="21">
        <f t="shared" si="11"/>
        <v>6</v>
      </c>
      <c r="H246" s="52">
        <f t="shared" si="10"/>
        <v>76.923076923076934</v>
      </c>
      <c r="I246" s="14"/>
      <c r="J246" s="14"/>
      <c r="K246" s="14"/>
      <c r="L246" s="14"/>
    </row>
    <row r="247" spans="1:12" ht="21.75" customHeight="1" x14ac:dyDescent="0.3">
      <c r="A247" s="36"/>
      <c r="B247" s="32"/>
      <c r="C247" s="4" t="s">
        <v>7</v>
      </c>
      <c r="D247" s="23">
        <v>2</v>
      </c>
      <c r="E247" s="24">
        <v>26</v>
      </c>
      <c r="F247" s="24">
        <v>24</v>
      </c>
      <c r="G247" s="21">
        <f t="shared" si="11"/>
        <v>2</v>
      </c>
      <c r="H247" s="52">
        <f t="shared" si="10"/>
        <v>92.307692307692307</v>
      </c>
      <c r="I247" s="14"/>
      <c r="J247" s="14"/>
      <c r="K247" s="14"/>
      <c r="L247" s="14"/>
    </row>
    <row r="248" spans="1:12" ht="21.75" customHeight="1" x14ac:dyDescent="0.3">
      <c r="A248" s="36"/>
      <c r="B248" s="33"/>
      <c r="C248" s="4" t="s">
        <v>8</v>
      </c>
      <c r="D248" s="23">
        <v>3</v>
      </c>
      <c r="E248" s="24">
        <v>45</v>
      </c>
      <c r="F248" s="24">
        <v>34</v>
      </c>
      <c r="G248" s="21">
        <f t="shared" si="11"/>
        <v>11</v>
      </c>
      <c r="H248" s="52">
        <f t="shared" si="10"/>
        <v>75.555555555555557</v>
      </c>
      <c r="I248" s="14"/>
      <c r="J248" s="14"/>
      <c r="K248" s="14"/>
      <c r="L248" s="14"/>
    </row>
    <row r="249" spans="1:12" ht="21.75" customHeight="1" x14ac:dyDescent="0.3">
      <c r="A249" s="36"/>
      <c r="B249" s="34" t="s">
        <v>30</v>
      </c>
      <c r="C249" s="34"/>
      <c r="D249" s="18">
        <v>1</v>
      </c>
      <c r="E249" s="18">
        <v>3</v>
      </c>
      <c r="F249" s="18">
        <v>2</v>
      </c>
      <c r="G249" s="22">
        <f t="shared" si="11"/>
        <v>1</v>
      </c>
      <c r="H249" s="51">
        <f t="shared" si="10"/>
        <v>66.666666666666657</v>
      </c>
      <c r="I249" s="14"/>
      <c r="J249" s="14"/>
      <c r="K249" s="14"/>
      <c r="L249" s="14"/>
    </row>
    <row r="250" spans="1:12" ht="21.75" customHeight="1" x14ac:dyDescent="0.3">
      <c r="A250" s="36"/>
      <c r="B250" s="4" t="s">
        <v>81</v>
      </c>
      <c r="C250" s="4" t="s">
        <v>16</v>
      </c>
      <c r="D250" s="25">
        <v>1</v>
      </c>
      <c r="E250" s="25">
        <v>3</v>
      </c>
      <c r="F250" s="25">
        <v>2</v>
      </c>
      <c r="G250" s="21">
        <f t="shared" si="11"/>
        <v>1</v>
      </c>
      <c r="H250" s="52">
        <f t="shared" si="10"/>
        <v>66.666666666666657</v>
      </c>
      <c r="I250" s="14"/>
      <c r="J250" s="14"/>
      <c r="K250" s="14"/>
      <c r="L250" s="14"/>
    </row>
    <row r="251" spans="1:12" ht="21.95" customHeight="1" x14ac:dyDescent="0.3">
      <c r="A251" s="36"/>
      <c r="B251" s="34" t="s">
        <v>30</v>
      </c>
      <c r="C251" s="34"/>
      <c r="D251" s="18">
        <v>1</v>
      </c>
      <c r="E251" s="18">
        <v>2</v>
      </c>
      <c r="F251" s="18">
        <v>2</v>
      </c>
      <c r="G251" s="22">
        <f t="shared" si="11"/>
        <v>0</v>
      </c>
      <c r="H251" s="51">
        <f t="shared" si="10"/>
        <v>100</v>
      </c>
      <c r="I251" s="14"/>
      <c r="J251" s="14"/>
      <c r="K251" s="14"/>
      <c r="L251" s="14"/>
    </row>
    <row r="252" spans="1:12" ht="21.95" customHeight="1" x14ac:dyDescent="0.3">
      <c r="A252" s="36"/>
      <c r="B252" s="4" t="s">
        <v>80</v>
      </c>
      <c r="C252" s="4" t="s">
        <v>14</v>
      </c>
      <c r="D252" s="25">
        <v>1</v>
      </c>
      <c r="E252" s="25">
        <v>2</v>
      </c>
      <c r="F252" s="25">
        <v>2</v>
      </c>
      <c r="G252" s="21">
        <f t="shared" si="11"/>
        <v>0</v>
      </c>
      <c r="H252" s="52">
        <f t="shared" si="10"/>
        <v>100</v>
      </c>
      <c r="I252" s="14"/>
      <c r="J252" s="14"/>
      <c r="K252" s="14"/>
      <c r="L252" s="14"/>
    </row>
    <row r="253" spans="1:12" ht="21.95" customHeight="1" x14ac:dyDescent="0.3">
      <c r="A253" s="36"/>
      <c r="B253" s="34" t="s">
        <v>30</v>
      </c>
      <c r="C253" s="34"/>
      <c r="D253" s="18">
        <f>SUM(D254:D267)</f>
        <v>34</v>
      </c>
      <c r="E253" s="18">
        <f>SUM(E254:E267)</f>
        <v>149</v>
      </c>
      <c r="F253" s="18">
        <f>SUM(F254:F267)</f>
        <v>116</v>
      </c>
      <c r="G253" s="22">
        <f t="shared" si="11"/>
        <v>33</v>
      </c>
      <c r="H253" s="51">
        <f t="shared" si="10"/>
        <v>77.852348993288587</v>
      </c>
      <c r="I253" s="14"/>
      <c r="J253" s="14"/>
      <c r="K253" s="14"/>
      <c r="L253" s="14"/>
    </row>
    <row r="254" spans="1:12" ht="21.95" customHeight="1" x14ac:dyDescent="0.3">
      <c r="A254" s="36"/>
      <c r="B254" s="28" t="s">
        <v>82</v>
      </c>
      <c r="C254" s="4" t="s">
        <v>9</v>
      </c>
      <c r="D254" s="23">
        <v>3</v>
      </c>
      <c r="E254" s="24">
        <v>27</v>
      </c>
      <c r="F254" s="24">
        <v>16</v>
      </c>
      <c r="G254" s="21">
        <f t="shared" si="11"/>
        <v>11</v>
      </c>
      <c r="H254" s="52">
        <f t="shared" si="10"/>
        <v>59.259259259259252</v>
      </c>
      <c r="I254" s="14"/>
      <c r="J254" s="14"/>
      <c r="K254" s="14"/>
      <c r="L254" s="14"/>
    </row>
    <row r="255" spans="1:12" ht="21.95" customHeight="1" x14ac:dyDescent="0.3">
      <c r="A255" s="36"/>
      <c r="B255" s="28"/>
      <c r="C255" s="4" t="s">
        <v>1</v>
      </c>
      <c r="D255" s="23">
        <v>1</v>
      </c>
      <c r="E255" s="24">
        <v>8</v>
      </c>
      <c r="F255" s="24">
        <v>6</v>
      </c>
      <c r="G255" s="21">
        <f t="shared" si="11"/>
        <v>2</v>
      </c>
      <c r="H255" s="52">
        <f t="shared" si="10"/>
        <v>75</v>
      </c>
      <c r="I255" s="14"/>
      <c r="J255" s="14"/>
      <c r="K255" s="14"/>
      <c r="L255" s="14"/>
    </row>
    <row r="256" spans="1:12" ht="21.95" customHeight="1" x14ac:dyDescent="0.3">
      <c r="A256" s="36"/>
      <c r="B256" s="28"/>
      <c r="C256" s="4" t="s">
        <v>10</v>
      </c>
      <c r="D256" s="23">
        <v>2</v>
      </c>
      <c r="E256" s="24">
        <v>16</v>
      </c>
      <c r="F256" s="24">
        <v>14</v>
      </c>
      <c r="G256" s="21">
        <f t="shared" si="11"/>
        <v>2</v>
      </c>
      <c r="H256" s="52">
        <f t="shared" si="10"/>
        <v>87.5</v>
      </c>
      <c r="I256" s="14"/>
      <c r="J256" s="14"/>
      <c r="K256" s="14"/>
      <c r="L256" s="14"/>
    </row>
    <row r="257" spans="1:12" ht="21.95" customHeight="1" x14ac:dyDescent="0.3">
      <c r="A257" s="36"/>
      <c r="B257" s="28"/>
      <c r="C257" s="4" t="s">
        <v>11</v>
      </c>
      <c r="D257" s="23">
        <v>4</v>
      </c>
      <c r="E257" s="24">
        <v>11</v>
      </c>
      <c r="F257" s="24">
        <v>10</v>
      </c>
      <c r="G257" s="21">
        <f t="shared" si="11"/>
        <v>1</v>
      </c>
      <c r="H257" s="52">
        <f t="shared" si="10"/>
        <v>90.909090909090907</v>
      </c>
      <c r="I257" s="14"/>
      <c r="J257" s="14"/>
      <c r="K257" s="14"/>
      <c r="L257" s="14"/>
    </row>
    <row r="258" spans="1:12" ht="21.95" customHeight="1" x14ac:dyDescent="0.3">
      <c r="A258" s="36"/>
      <c r="B258" s="28"/>
      <c r="C258" s="4" t="s">
        <v>2</v>
      </c>
      <c r="D258" s="23">
        <v>6</v>
      </c>
      <c r="E258" s="24">
        <v>29</v>
      </c>
      <c r="F258" s="24">
        <v>25</v>
      </c>
      <c r="G258" s="21">
        <f t="shared" si="11"/>
        <v>4</v>
      </c>
      <c r="H258" s="52">
        <f t="shared" si="10"/>
        <v>86.206896551724128</v>
      </c>
      <c r="I258" s="14"/>
      <c r="J258" s="14"/>
      <c r="K258" s="14"/>
      <c r="L258" s="14"/>
    </row>
    <row r="259" spans="1:12" ht="21.95" customHeight="1" x14ac:dyDescent="0.3">
      <c r="A259" s="36"/>
      <c r="B259" s="28"/>
      <c r="C259" s="4" t="s">
        <v>12</v>
      </c>
      <c r="D259" s="23">
        <v>2</v>
      </c>
      <c r="E259" s="24">
        <v>5</v>
      </c>
      <c r="F259" s="24">
        <v>5</v>
      </c>
      <c r="G259" s="21">
        <f t="shared" si="11"/>
        <v>0</v>
      </c>
      <c r="H259" s="52">
        <f t="shared" si="10"/>
        <v>100</v>
      </c>
      <c r="I259" s="14"/>
      <c r="J259" s="14"/>
      <c r="K259" s="14"/>
      <c r="L259" s="14"/>
    </row>
    <row r="260" spans="1:12" ht="21.95" customHeight="1" x14ac:dyDescent="0.3">
      <c r="A260" s="36"/>
      <c r="B260" s="28"/>
      <c r="C260" s="4" t="s">
        <v>3</v>
      </c>
      <c r="D260" s="23">
        <v>4</v>
      </c>
      <c r="E260" s="24">
        <v>17</v>
      </c>
      <c r="F260" s="24">
        <v>13</v>
      </c>
      <c r="G260" s="21">
        <f t="shared" si="11"/>
        <v>4</v>
      </c>
      <c r="H260" s="52">
        <f t="shared" si="10"/>
        <v>76.470588235294116</v>
      </c>
      <c r="I260" s="14"/>
      <c r="J260" s="14"/>
      <c r="K260" s="14"/>
      <c r="L260" s="14"/>
    </row>
    <row r="261" spans="1:12" ht="21.95" customHeight="1" x14ac:dyDescent="0.3">
      <c r="A261" s="36"/>
      <c r="B261" s="28"/>
      <c r="C261" s="4" t="s">
        <v>13</v>
      </c>
      <c r="D261" s="23">
        <v>1</v>
      </c>
      <c r="E261" s="24">
        <v>5</v>
      </c>
      <c r="F261" s="24">
        <v>4</v>
      </c>
      <c r="G261" s="21">
        <f t="shared" si="11"/>
        <v>1</v>
      </c>
      <c r="H261" s="52">
        <f t="shared" si="10"/>
        <v>80</v>
      </c>
      <c r="I261" s="14"/>
      <c r="J261" s="14"/>
      <c r="K261" s="14"/>
      <c r="L261" s="14"/>
    </row>
    <row r="262" spans="1:12" ht="21.95" customHeight="1" x14ac:dyDescent="0.3">
      <c r="A262" s="36"/>
      <c r="B262" s="28"/>
      <c r="C262" s="4" t="s">
        <v>14</v>
      </c>
      <c r="D262" s="23">
        <v>2</v>
      </c>
      <c r="E262" s="24">
        <v>8</v>
      </c>
      <c r="F262" s="24">
        <v>6</v>
      </c>
      <c r="G262" s="21">
        <f t="shared" si="11"/>
        <v>2</v>
      </c>
      <c r="H262" s="52">
        <f t="shared" si="10"/>
        <v>75</v>
      </c>
      <c r="I262" s="14"/>
      <c r="J262" s="14"/>
      <c r="K262" s="14"/>
      <c r="L262" s="14"/>
    </row>
    <row r="263" spans="1:12" ht="21.95" customHeight="1" x14ac:dyDescent="0.3">
      <c r="A263" s="36"/>
      <c r="B263" s="28"/>
      <c r="C263" s="4" t="s">
        <v>4</v>
      </c>
      <c r="D263" s="23">
        <v>3</v>
      </c>
      <c r="E263" s="24">
        <v>6</v>
      </c>
      <c r="F263" s="24">
        <v>4</v>
      </c>
      <c r="G263" s="21">
        <f t="shared" si="11"/>
        <v>2</v>
      </c>
      <c r="H263" s="52">
        <f t="shared" si="10"/>
        <v>66.666666666666657</v>
      </c>
      <c r="I263" s="14"/>
      <c r="J263" s="14"/>
      <c r="K263" s="14"/>
      <c r="L263" s="14"/>
    </row>
    <row r="264" spans="1:12" ht="21.95" customHeight="1" x14ac:dyDescent="0.3">
      <c r="A264" s="36"/>
      <c r="B264" s="28"/>
      <c r="C264" s="4" t="s">
        <v>15</v>
      </c>
      <c r="D264" s="23">
        <v>2</v>
      </c>
      <c r="E264" s="24">
        <v>12</v>
      </c>
      <c r="F264" s="24">
        <v>9</v>
      </c>
      <c r="G264" s="21">
        <f t="shared" si="11"/>
        <v>3</v>
      </c>
      <c r="H264" s="52">
        <f t="shared" ref="H264:H327" si="12">F264/E264*100</f>
        <v>75</v>
      </c>
      <c r="I264" s="14"/>
      <c r="J264" s="14"/>
      <c r="K264" s="14"/>
      <c r="L264" s="14"/>
    </row>
    <row r="265" spans="1:12" ht="21.95" customHeight="1" x14ac:dyDescent="0.3">
      <c r="A265" s="36"/>
      <c r="B265" s="28"/>
      <c r="C265" s="4" t="s">
        <v>16</v>
      </c>
      <c r="D265" s="23">
        <v>1</v>
      </c>
      <c r="E265" s="24">
        <v>1</v>
      </c>
      <c r="F265" s="24">
        <v>1</v>
      </c>
      <c r="G265" s="21">
        <f t="shared" si="11"/>
        <v>0</v>
      </c>
      <c r="H265" s="52">
        <f t="shared" si="12"/>
        <v>100</v>
      </c>
      <c r="I265" s="14"/>
      <c r="J265" s="14"/>
      <c r="K265" s="14"/>
      <c r="L265" s="14"/>
    </row>
    <row r="266" spans="1:12" ht="21.95" customHeight="1" x14ac:dyDescent="0.3">
      <c r="A266" s="36"/>
      <c r="B266" s="28"/>
      <c r="C266" s="4" t="s">
        <v>7</v>
      </c>
      <c r="D266" s="23">
        <v>2</v>
      </c>
      <c r="E266" s="24">
        <v>3</v>
      </c>
      <c r="F266" s="24">
        <v>2</v>
      </c>
      <c r="G266" s="21">
        <f t="shared" si="11"/>
        <v>1</v>
      </c>
      <c r="H266" s="52">
        <f t="shared" si="12"/>
        <v>66.666666666666657</v>
      </c>
      <c r="I266" s="14"/>
      <c r="J266" s="14"/>
      <c r="K266" s="14"/>
      <c r="L266" s="14"/>
    </row>
    <row r="267" spans="1:12" ht="21.95" customHeight="1" x14ac:dyDescent="0.3">
      <c r="A267" s="36"/>
      <c r="B267" s="28"/>
      <c r="C267" s="4" t="s">
        <v>8</v>
      </c>
      <c r="D267" s="23">
        <v>1</v>
      </c>
      <c r="E267" s="24">
        <v>1</v>
      </c>
      <c r="F267" s="24">
        <v>1</v>
      </c>
      <c r="G267" s="21">
        <f t="shared" si="11"/>
        <v>0</v>
      </c>
      <c r="H267" s="52">
        <f t="shared" si="12"/>
        <v>100</v>
      </c>
      <c r="I267" s="14"/>
      <c r="J267" s="14"/>
      <c r="K267" s="14"/>
      <c r="L267" s="14"/>
    </row>
    <row r="268" spans="1:12" ht="21.95" customHeight="1" x14ac:dyDescent="0.3">
      <c r="A268" s="36"/>
      <c r="B268" s="34" t="s">
        <v>30</v>
      </c>
      <c r="C268" s="34"/>
      <c r="D268" s="18">
        <f>SUM(D269:D282)</f>
        <v>76</v>
      </c>
      <c r="E268" s="18">
        <f>SUM(E269:E282)</f>
        <v>255</v>
      </c>
      <c r="F268" s="18">
        <f>SUM(F269:F282)</f>
        <v>199</v>
      </c>
      <c r="G268" s="22">
        <f t="shared" si="11"/>
        <v>56</v>
      </c>
      <c r="H268" s="51">
        <f t="shared" si="12"/>
        <v>78.039215686274517</v>
      </c>
      <c r="I268" s="14"/>
      <c r="J268" s="14"/>
      <c r="K268" s="14"/>
      <c r="L268" s="14"/>
    </row>
    <row r="269" spans="1:12" ht="21.95" customHeight="1" x14ac:dyDescent="0.3">
      <c r="A269" s="36"/>
      <c r="B269" s="28" t="s">
        <v>23</v>
      </c>
      <c r="C269" s="4" t="s">
        <v>1</v>
      </c>
      <c r="D269" s="23">
        <v>4</v>
      </c>
      <c r="E269" s="24">
        <v>20</v>
      </c>
      <c r="F269" s="24">
        <v>15</v>
      </c>
      <c r="G269" s="21">
        <f t="shared" si="11"/>
        <v>5</v>
      </c>
      <c r="H269" s="52">
        <f t="shared" si="12"/>
        <v>75</v>
      </c>
      <c r="I269" s="14"/>
      <c r="J269" s="14"/>
      <c r="K269" s="14"/>
      <c r="L269" s="14"/>
    </row>
    <row r="270" spans="1:12" ht="21.95" customHeight="1" x14ac:dyDescent="0.3">
      <c r="A270" s="36"/>
      <c r="B270" s="28"/>
      <c r="C270" s="4" t="s">
        <v>10</v>
      </c>
      <c r="D270" s="23">
        <v>6</v>
      </c>
      <c r="E270" s="24">
        <v>21</v>
      </c>
      <c r="F270" s="24">
        <v>16</v>
      </c>
      <c r="G270" s="21">
        <f t="shared" si="11"/>
        <v>5</v>
      </c>
      <c r="H270" s="52">
        <f t="shared" si="12"/>
        <v>76.19047619047619</v>
      </c>
      <c r="I270" s="14"/>
      <c r="J270" s="14"/>
      <c r="K270" s="14"/>
      <c r="L270" s="14"/>
    </row>
    <row r="271" spans="1:12" ht="21.95" customHeight="1" x14ac:dyDescent="0.3">
      <c r="A271" s="36"/>
      <c r="B271" s="28"/>
      <c r="C271" s="4" t="s">
        <v>2</v>
      </c>
      <c r="D271" s="23">
        <v>12</v>
      </c>
      <c r="E271" s="24">
        <v>49</v>
      </c>
      <c r="F271" s="24">
        <v>39</v>
      </c>
      <c r="G271" s="21">
        <f t="shared" si="11"/>
        <v>10</v>
      </c>
      <c r="H271" s="52">
        <f t="shared" si="12"/>
        <v>79.591836734693871</v>
      </c>
      <c r="I271" s="14"/>
      <c r="J271" s="14"/>
      <c r="K271" s="14"/>
      <c r="L271" s="14"/>
    </row>
    <row r="272" spans="1:12" ht="21.95" customHeight="1" x14ac:dyDescent="0.3">
      <c r="A272" s="36"/>
      <c r="B272" s="28"/>
      <c r="C272" s="4" t="s">
        <v>12</v>
      </c>
      <c r="D272" s="23">
        <v>12</v>
      </c>
      <c r="E272" s="24">
        <v>25</v>
      </c>
      <c r="F272" s="24">
        <v>22</v>
      </c>
      <c r="G272" s="21">
        <f t="shared" si="11"/>
        <v>3</v>
      </c>
      <c r="H272" s="52">
        <f t="shared" si="12"/>
        <v>88</v>
      </c>
      <c r="I272" s="14"/>
      <c r="J272" s="14"/>
      <c r="K272" s="14"/>
      <c r="L272" s="14"/>
    </row>
    <row r="273" spans="1:12" ht="21.95" customHeight="1" x14ac:dyDescent="0.3">
      <c r="A273" s="36"/>
      <c r="B273" s="28"/>
      <c r="C273" s="4" t="s">
        <v>3</v>
      </c>
      <c r="D273" s="23">
        <v>3</v>
      </c>
      <c r="E273" s="24">
        <v>6</v>
      </c>
      <c r="F273" s="24">
        <v>6</v>
      </c>
      <c r="G273" s="21">
        <f t="shared" si="11"/>
        <v>0</v>
      </c>
      <c r="H273" s="52">
        <f t="shared" si="12"/>
        <v>100</v>
      </c>
      <c r="I273" s="14"/>
      <c r="J273" s="14"/>
      <c r="K273" s="14"/>
      <c r="L273" s="14"/>
    </row>
    <row r="274" spans="1:12" ht="21.95" customHeight="1" x14ac:dyDescent="0.3">
      <c r="A274" s="36"/>
      <c r="B274" s="28"/>
      <c r="C274" s="4" t="s">
        <v>13</v>
      </c>
      <c r="D274" s="23">
        <v>1</v>
      </c>
      <c r="E274" s="24">
        <v>6</v>
      </c>
      <c r="F274" s="24">
        <v>3</v>
      </c>
      <c r="G274" s="21">
        <f t="shared" si="11"/>
        <v>3</v>
      </c>
      <c r="H274" s="52">
        <f t="shared" si="12"/>
        <v>50</v>
      </c>
      <c r="I274" s="14"/>
      <c r="J274" s="14"/>
      <c r="K274" s="14"/>
      <c r="L274" s="14"/>
    </row>
    <row r="275" spans="1:12" ht="21.95" customHeight="1" x14ac:dyDescent="0.3">
      <c r="A275" s="36"/>
      <c r="B275" s="28"/>
      <c r="C275" s="4" t="s">
        <v>14</v>
      </c>
      <c r="D275" s="23">
        <v>3</v>
      </c>
      <c r="E275" s="24">
        <v>7</v>
      </c>
      <c r="F275" s="24">
        <v>5</v>
      </c>
      <c r="G275" s="21">
        <f t="shared" si="11"/>
        <v>2</v>
      </c>
      <c r="H275" s="52">
        <f t="shared" si="12"/>
        <v>71.428571428571431</v>
      </c>
      <c r="I275" s="14"/>
      <c r="J275" s="14"/>
      <c r="K275" s="14"/>
      <c r="L275" s="14"/>
    </row>
    <row r="276" spans="1:12" ht="21.95" customHeight="1" x14ac:dyDescent="0.3">
      <c r="A276" s="36"/>
      <c r="B276" s="28"/>
      <c r="C276" s="4" t="s">
        <v>4</v>
      </c>
      <c r="D276" s="23">
        <v>6</v>
      </c>
      <c r="E276" s="24">
        <v>18</v>
      </c>
      <c r="F276" s="24">
        <v>11</v>
      </c>
      <c r="G276" s="21">
        <f t="shared" si="11"/>
        <v>7</v>
      </c>
      <c r="H276" s="52">
        <f t="shared" si="12"/>
        <v>61.111111111111114</v>
      </c>
      <c r="I276" s="14"/>
      <c r="J276" s="14"/>
      <c r="K276" s="14"/>
      <c r="L276" s="14"/>
    </row>
    <row r="277" spans="1:12" ht="21.95" customHeight="1" x14ac:dyDescent="0.3">
      <c r="A277" s="36"/>
      <c r="B277" s="28"/>
      <c r="C277" s="4" t="s">
        <v>5</v>
      </c>
      <c r="D277" s="23">
        <v>2</v>
      </c>
      <c r="E277" s="24">
        <v>13</v>
      </c>
      <c r="F277" s="24">
        <v>13</v>
      </c>
      <c r="G277" s="21">
        <f t="shared" ref="G277:G339" si="13">E277-F277</f>
        <v>0</v>
      </c>
      <c r="H277" s="52">
        <f t="shared" si="12"/>
        <v>100</v>
      </c>
      <c r="I277" s="14"/>
      <c r="J277" s="14"/>
      <c r="K277" s="14"/>
      <c r="L277" s="14"/>
    </row>
    <row r="278" spans="1:12" ht="21.95" customHeight="1" x14ac:dyDescent="0.3">
      <c r="A278" s="36"/>
      <c r="B278" s="28"/>
      <c r="C278" s="4" t="s">
        <v>6</v>
      </c>
      <c r="D278" s="23">
        <v>4</v>
      </c>
      <c r="E278" s="24">
        <v>7</v>
      </c>
      <c r="F278" s="24">
        <v>6</v>
      </c>
      <c r="G278" s="21">
        <f t="shared" si="13"/>
        <v>1</v>
      </c>
      <c r="H278" s="52">
        <f t="shared" si="12"/>
        <v>85.714285714285708</v>
      </c>
      <c r="I278" s="14"/>
      <c r="J278" s="14"/>
      <c r="K278" s="14"/>
      <c r="L278" s="14"/>
    </row>
    <row r="279" spans="1:12" ht="21.95" customHeight="1" x14ac:dyDescent="0.3">
      <c r="A279" s="36"/>
      <c r="B279" s="28"/>
      <c r="C279" s="4" t="s">
        <v>15</v>
      </c>
      <c r="D279" s="23">
        <v>4</v>
      </c>
      <c r="E279" s="24">
        <v>10</v>
      </c>
      <c r="F279" s="24">
        <v>7</v>
      </c>
      <c r="G279" s="21">
        <f t="shared" si="13"/>
        <v>3</v>
      </c>
      <c r="H279" s="52">
        <f t="shared" si="12"/>
        <v>70</v>
      </c>
      <c r="I279" s="14"/>
      <c r="J279" s="14"/>
      <c r="K279" s="14"/>
      <c r="L279" s="14"/>
    </row>
    <row r="280" spans="1:12" ht="21.95" customHeight="1" x14ac:dyDescent="0.3">
      <c r="A280" s="36"/>
      <c r="B280" s="28"/>
      <c r="C280" s="4" t="s">
        <v>16</v>
      </c>
      <c r="D280" s="23">
        <v>4</v>
      </c>
      <c r="E280" s="24">
        <v>15</v>
      </c>
      <c r="F280" s="24">
        <v>10</v>
      </c>
      <c r="G280" s="21">
        <f t="shared" si="13"/>
        <v>5</v>
      </c>
      <c r="H280" s="52">
        <f t="shared" si="12"/>
        <v>66.666666666666657</v>
      </c>
      <c r="I280" s="14"/>
      <c r="J280" s="14"/>
      <c r="K280" s="14"/>
      <c r="L280" s="14"/>
    </row>
    <row r="281" spans="1:12" ht="21.95" customHeight="1" x14ac:dyDescent="0.3">
      <c r="A281" s="36"/>
      <c r="B281" s="28"/>
      <c r="C281" s="4" t="s">
        <v>7</v>
      </c>
      <c r="D281" s="23">
        <v>8</v>
      </c>
      <c r="E281" s="24">
        <v>45</v>
      </c>
      <c r="F281" s="24">
        <v>35</v>
      </c>
      <c r="G281" s="21">
        <f t="shared" si="13"/>
        <v>10</v>
      </c>
      <c r="H281" s="52">
        <f t="shared" si="12"/>
        <v>77.777777777777786</v>
      </c>
      <c r="I281" s="14"/>
      <c r="J281" s="14"/>
      <c r="K281" s="14"/>
      <c r="L281" s="14"/>
    </row>
    <row r="282" spans="1:12" ht="21.95" customHeight="1" x14ac:dyDescent="0.3">
      <c r="A282" s="36"/>
      <c r="B282" s="28"/>
      <c r="C282" s="4" t="s">
        <v>8</v>
      </c>
      <c r="D282" s="23">
        <v>7</v>
      </c>
      <c r="E282" s="24">
        <v>13</v>
      </c>
      <c r="F282" s="24">
        <v>11</v>
      </c>
      <c r="G282" s="21">
        <f t="shared" si="13"/>
        <v>2</v>
      </c>
      <c r="H282" s="52">
        <f t="shared" si="12"/>
        <v>84.615384615384613</v>
      </c>
      <c r="I282" s="14"/>
      <c r="J282" s="14"/>
      <c r="K282" s="14"/>
      <c r="L282" s="14"/>
    </row>
    <row r="283" spans="1:12" ht="21.95" customHeight="1" x14ac:dyDescent="0.3">
      <c r="A283" s="36"/>
      <c r="B283" s="34" t="s">
        <v>30</v>
      </c>
      <c r="C283" s="34"/>
      <c r="D283" s="18">
        <v>1</v>
      </c>
      <c r="E283" s="18">
        <v>0</v>
      </c>
      <c r="F283" s="18">
        <v>0</v>
      </c>
      <c r="G283" s="22">
        <f t="shared" si="13"/>
        <v>0</v>
      </c>
      <c r="H283" s="51" t="s">
        <v>85</v>
      </c>
      <c r="I283" s="14"/>
      <c r="J283" s="14"/>
      <c r="K283" s="14"/>
      <c r="L283" s="14"/>
    </row>
    <row r="284" spans="1:12" ht="21.95" customHeight="1" x14ac:dyDescent="0.3">
      <c r="A284" s="36"/>
      <c r="B284" s="4" t="s">
        <v>83</v>
      </c>
      <c r="C284" s="4" t="s">
        <v>14</v>
      </c>
      <c r="D284" s="25">
        <v>1</v>
      </c>
      <c r="E284" s="25">
        <v>0</v>
      </c>
      <c r="F284" s="25">
        <v>0</v>
      </c>
      <c r="G284" s="21">
        <f t="shared" si="13"/>
        <v>0</v>
      </c>
      <c r="H284" s="52" t="s">
        <v>85</v>
      </c>
      <c r="I284" s="14"/>
      <c r="J284" s="14"/>
      <c r="K284" s="14"/>
      <c r="L284" s="14"/>
    </row>
    <row r="285" spans="1:12" ht="21.95" customHeight="1" x14ac:dyDescent="0.3">
      <c r="A285" s="36"/>
      <c r="B285" s="34" t="s">
        <v>30</v>
      </c>
      <c r="C285" s="34"/>
      <c r="D285" s="18">
        <f>SUM(D286:D299)</f>
        <v>41</v>
      </c>
      <c r="E285" s="18">
        <f>SUM(E286:E299)</f>
        <v>128</v>
      </c>
      <c r="F285" s="18">
        <f>SUM(F286:F299)</f>
        <v>95</v>
      </c>
      <c r="G285" s="22">
        <f t="shared" si="13"/>
        <v>33</v>
      </c>
      <c r="H285" s="51">
        <f t="shared" si="12"/>
        <v>74.21875</v>
      </c>
      <c r="I285" s="14"/>
      <c r="J285" s="14"/>
      <c r="K285" s="14"/>
      <c r="L285" s="14"/>
    </row>
    <row r="286" spans="1:12" ht="21.95" customHeight="1" x14ac:dyDescent="0.3">
      <c r="A286" s="36"/>
      <c r="B286" s="31" t="s">
        <v>24</v>
      </c>
      <c r="C286" s="4" t="s">
        <v>1</v>
      </c>
      <c r="D286" s="23">
        <v>2</v>
      </c>
      <c r="E286" s="24">
        <v>19</v>
      </c>
      <c r="F286" s="24">
        <v>8</v>
      </c>
      <c r="G286" s="21">
        <f t="shared" si="13"/>
        <v>11</v>
      </c>
      <c r="H286" s="52">
        <f t="shared" si="12"/>
        <v>42.105263157894733</v>
      </c>
      <c r="I286" s="14"/>
      <c r="J286" s="14"/>
      <c r="K286" s="14"/>
      <c r="L286" s="14"/>
    </row>
    <row r="287" spans="1:12" ht="21.95" customHeight="1" x14ac:dyDescent="0.3">
      <c r="A287" s="36"/>
      <c r="B287" s="32"/>
      <c r="C287" s="4" t="s">
        <v>10</v>
      </c>
      <c r="D287" s="23">
        <v>4</v>
      </c>
      <c r="E287" s="24">
        <v>9</v>
      </c>
      <c r="F287" s="24">
        <v>7</v>
      </c>
      <c r="G287" s="21">
        <f t="shared" si="13"/>
        <v>2</v>
      </c>
      <c r="H287" s="52">
        <f t="shared" si="12"/>
        <v>77.777777777777786</v>
      </c>
      <c r="I287" s="14"/>
      <c r="J287" s="14"/>
      <c r="K287" s="14"/>
      <c r="L287" s="14"/>
    </row>
    <row r="288" spans="1:12" ht="21.95" customHeight="1" x14ac:dyDescent="0.3">
      <c r="A288" s="36"/>
      <c r="B288" s="32"/>
      <c r="C288" s="4" t="s">
        <v>11</v>
      </c>
      <c r="D288" s="23">
        <v>2</v>
      </c>
      <c r="E288" s="24">
        <v>9</v>
      </c>
      <c r="F288" s="24">
        <v>7</v>
      </c>
      <c r="G288" s="21">
        <f t="shared" si="13"/>
        <v>2</v>
      </c>
      <c r="H288" s="52">
        <f t="shared" si="12"/>
        <v>77.777777777777786</v>
      </c>
      <c r="I288" s="14"/>
      <c r="J288" s="14"/>
      <c r="K288" s="14"/>
      <c r="L288" s="14"/>
    </row>
    <row r="289" spans="1:12" ht="21.95" customHeight="1" x14ac:dyDescent="0.3">
      <c r="A289" s="36"/>
      <c r="B289" s="32"/>
      <c r="C289" s="4" t="s">
        <v>2</v>
      </c>
      <c r="D289" s="23">
        <v>3</v>
      </c>
      <c r="E289" s="24">
        <v>12</v>
      </c>
      <c r="F289" s="24">
        <v>9</v>
      </c>
      <c r="G289" s="21">
        <f t="shared" si="13"/>
        <v>3</v>
      </c>
      <c r="H289" s="52">
        <f t="shared" si="12"/>
        <v>75</v>
      </c>
      <c r="I289" s="14"/>
      <c r="J289" s="14"/>
      <c r="K289" s="14"/>
      <c r="L289" s="14"/>
    </row>
    <row r="290" spans="1:12" ht="21.95" customHeight="1" x14ac:dyDescent="0.3">
      <c r="A290" s="36"/>
      <c r="B290" s="32"/>
      <c r="C290" s="4" t="s">
        <v>12</v>
      </c>
      <c r="D290" s="23">
        <v>7</v>
      </c>
      <c r="E290" s="24">
        <v>14</v>
      </c>
      <c r="F290" s="24">
        <v>11</v>
      </c>
      <c r="G290" s="21">
        <f t="shared" si="13"/>
        <v>3</v>
      </c>
      <c r="H290" s="52">
        <f t="shared" si="12"/>
        <v>78.571428571428569</v>
      </c>
      <c r="I290" s="14"/>
      <c r="J290" s="14"/>
      <c r="K290" s="14"/>
      <c r="L290" s="14"/>
    </row>
    <row r="291" spans="1:12" ht="21.95" customHeight="1" x14ac:dyDescent="0.3">
      <c r="A291" s="36"/>
      <c r="B291" s="32"/>
      <c r="C291" s="4" t="s">
        <v>13</v>
      </c>
      <c r="D291" s="23">
        <v>1</v>
      </c>
      <c r="E291" s="24">
        <v>2</v>
      </c>
      <c r="F291" s="24">
        <v>2</v>
      </c>
      <c r="G291" s="21">
        <f t="shared" si="13"/>
        <v>0</v>
      </c>
      <c r="H291" s="52">
        <f t="shared" si="12"/>
        <v>100</v>
      </c>
      <c r="I291" s="14"/>
      <c r="J291" s="14"/>
      <c r="K291" s="14"/>
      <c r="L291" s="14"/>
    </row>
    <row r="292" spans="1:12" ht="21.95" customHeight="1" x14ac:dyDescent="0.3">
      <c r="A292" s="36"/>
      <c r="B292" s="32"/>
      <c r="C292" s="4" t="s">
        <v>14</v>
      </c>
      <c r="D292" s="23">
        <v>2</v>
      </c>
      <c r="E292" s="24">
        <v>6</v>
      </c>
      <c r="F292" s="24">
        <v>4</v>
      </c>
      <c r="G292" s="21">
        <f t="shared" si="13"/>
        <v>2</v>
      </c>
      <c r="H292" s="52">
        <f t="shared" si="12"/>
        <v>66.666666666666657</v>
      </c>
      <c r="I292" s="14"/>
      <c r="J292" s="14"/>
      <c r="K292" s="14"/>
      <c r="L292" s="14"/>
    </row>
    <row r="293" spans="1:12" ht="21.95" customHeight="1" x14ac:dyDescent="0.3">
      <c r="A293" s="36"/>
      <c r="B293" s="32"/>
      <c r="C293" s="4" t="s">
        <v>4</v>
      </c>
      <c r="D293" s="23">
        <v>2</v>
      </c>
      <c r="E293" s="24">
        <v>6</v>
      </c>
      <c r="F293" s="24">
        <v>5</v>
      </c>
      <c r="G293" s="21">
        <f t="shared" si="13"/>
        <v>1</v>
      </c>
      <c r="H293" s="52">
        <f t="shared" si="12"/>
        <v>83.333333333333343</v>
      </c>
      <c r="I293" s="14"/>
      <c r="J293" s="14"/>
      <c r="K293" s="14"/>
      <c r="L293" s="14"/>
    </row>
    <row r="294" spans="1:12" ht="21.95" customHeight="1" x14ac:dyDescent="0.3">
      <c r="A294" s="36"/>
      <c r="B294" s="32"/>
      <c r="C294" s="4" t="s">
        <v>5</v>
      </c>
      <c r="D294" s="23">
        <v>2</v>
      </c>
      <c r="E294" s="24">
        <v>9</v>
      </c>
      <c r="F294" s="24">
        <v>8</v>
      </c>
      <c r="G294" s="21">
        <f t="shared" si="13"/>
        <v>1</v>
      </c>
      <c r="H294" s="52">
        <f t="shared" si="12"/>
        <v>88.888888888888886</v>
      </c>
      <c r="I294" s="14"/>
      <c r="J294" s="14"/>
      <c r="K294" s="14"/>
      <c r="L294" s="14"/>
    </row>
    <row r="295" spans="1:12" ht="21.95" customHeight="1" x14ac:dyDescent="0.3">
      <c r="A295" s="36"/>
      <c r="B295" s="32"/>
      <c r="C295" s="4" t="s">
        <v>6</v>
      </c>
      <c r="D295" s="23">
        <v>3</v>
      </c>
      <c r="E295" s="24">
        <v>2</v>
      </c>
      <c r="F295" s="24">
        <v>2</v>
      </c>
      <c r="G295" s="21">
        <f t="shared" si="13"/>
        <v>0</v>
      </c>
      <c r="H295" s="52">
        <f t="shared" si="12"/>
        <v>100</v>
      </c>
      <c r="I295" s="14"/>
      <c r="J295" s="14"/>
      <c r="K295" s="14"/>
      <c r="L295" s="14"/>
    </row>
    <row r="296" spans="1:12" ht="21.95" customHeight="1" x14ac:dyDescent="0.3">
      <c r="A296" s="36"/>
      <c r="B296" s="32"/>
      <c r="C296" s="4" t="s">
        <v>15</v>
      </c>
      <c r="D296" s="23">
        <v>3</v>
      </c>
      <c r="E296" s="24">
        <v>8</v>
      </c>
      <c r="F296" s="24">
        <v>7</v>
      </c>
      <c r="G296" s="21">
        <f t="shared" si="13"/>
        <v>1</v>
      </c>
      <c r="H296" s="52">
        <f t="shared" si="12"/>
        <v>87.5</v>
      </c>
      <c r="I296" s="14"/>
      <c r="J296" s="14"/>
      <c r="K296" s="14"/>
      <c r="L296" s="14"/>
    </row>
    <row r="297" spans="1:12" ht="21.95" customHeight="1" x14ac:dyDescent="0.3">
      <c r="A297" s="36"/>
      <c r="B297" s="32"/>
      <c r="C297" s="4" t="s">
        <v>16</v>
      </c>
      <c r="D297" s="23">
        <v>1</v>
      </c>
      <c r="E297" s="24">
        <v>0</v>
      </c>
      <c r="F297" s="24">
        <v>0</v>
      </c>
      <c r="G297" s="21">
        <f t="shared" si="13"/>
        <v>0</v>
      </c>
      <c r="H297" s="52" t="s">
        <v>85</v>
      </c>
      <c r="I297" s="14"/>
      <c r="J297" s="14"/>
      <c r="K297" s="14"/>
      <c r="L297" s="14"/>
    </row>
    <row r="298" spans="1:12" ht="21.75" customHeight="1" x14ac:dyDescent="0.3">
      <c r="A298" s="36"/>
      <c r="B298" s="32"/>
      <c r="C298" s="4" t="s">
        <v>7</v>
      </c>
      <c r="D298" s="23">
        <v>4</v>
      </c>
      <c r="E298" s="24">
        <v>27</v>
      </c>
      <c r="F298" s="24">
        <v>22</v>
      </c>
      <c r="G298" s="21">
        <f t="shared" si="13"/>
        <v>5</v>
      </c>
      <c r="H298" s="52">
        <f t="shared" si="12"/>
        <v>81.481481481481481</v>
      </c>
      <c r="I298" s="14"/>
      <c r="J298" s="14"/>
      <c r="K298" s="14"/>
      <c r="L298" s="14"/>
    </row>
    <row r="299" spans="1:12" ht="21.75" customHeight="1" x14ac:dyDescent="0.3">
      <c r="A299" s="36"/>
      <c r="B299" s="33"/>
      <c r="C299" s="4" t="s">
        <v>8</v>
      </c>
      <c r="D299" s="23">
        <v>5</v>
      </c>
      <c r="E299" s="24">
        <v>5</v>
      </c>
      <c r="F299" s="24">
        <v>3</v>
      </c>
      <c r="G299" s="21">
        <f t="shared" si="13"/>
        <v>2</v>
      </c>
      <c r="H299" s="52">
        <f t="shared" si="12"/>
        <v>60</v>
      </c>
      <c r="I299" s="14"/>
      <c r="J299" s="14"/>
      <c r="K299" s="14"/>
      <c r="L299" s="14"/>
    </row>
    <row r="300" spans="1:12" ht="21.75" customHeight="1" x14ac:dyDescent="0.3">
      <c r="A300" s="36"/>
      <c r="B300" s="34" t="s">
        <v>30</v>
      </c>
      <c r="C300" s="34"/>
      <c r="D300" s="18">
        <v>1</v>
      </c>
      <c r="E300" s="18">
        <v>0</v>
      </c>
      <c r="F300" s="18">
        <v>0</v>
      </c>
      <c r="G300" s="22">
        <f t="shared" si="13"/>
        <v>0</v>
      </c>
      <c r="H300" s="51" t="s">
        <v>85</v>
      </c>
      <c r="I300" s="14"/>
      <c r="J300" s="14"/>
      <c r="K300" s="14"/>
      <c r="L300" s="14"/>
    </row>
    <row r="301" spans="1:12" ht="21.75" customHeight="1" x14ac:dyDescent="0.3">
      <c r="A301" s="36"/>
      <c r="B301" s="4" t="s">
        <v>84</v>
      </c>
      <c r="C301" s="4" t="s">
        <v>7</v>
      </c>
      <c r="D301" s="25">
        <v>1</v>
      </c>
      <c r="E301" s="25">
        <v>0</v>
      </c>
      <c r="F301" s="25">
        <v>0</v>
      </c>
      <c r="G301" s="21">
        <f t="shared" si="13"/>
        <v>0</v>
      </c>
      <c r="H301" s="52" t="s">
        <v>85</v>
      </c>
      <c r="I301" s="14"/>
      <c r="J301" s="14"/>
      <c r="K301" s="14"/>
      <c r="L301" s="14"/>
    </row>
    <row r="302" spans="1:12" ht="21.95" customHeight="1" x14ac:dyDescent="0.3">
      <c r="A302" s="36"/>
      <c r="B302" s="34" t="s">
        <v>30</v>
      </c>
      <c r="C302" s="34"/>
      <c r="D302" s="18">
        <f>SUM(D303:D314)</f>
        <v>19</v>
      </c>
      <c r="E302" s="18">
        <f>SUM(E303:E314)</f>
        <v>143</v>
      </c>
      <c r="F302" s="18">
        <f>SUM(F303:F314)</f>
        <v>108</v>
      </c>
      <c r="G302" s="22">
        <f t="shared" si="13"/>
        <v>35</v>
      </c>
      <c r="H302" s="51">
        <f t="shared" si="12"/>
        <v>75.52447552447552</v>
      </c>
      <c r="I302" s="14"/>
      <c r="J302" s="14"/>
      <c r="K302" s="14"/>
      <c r="L302" s="14"/>
    </row>
    <row r="303" spans="1:12" ht="21.95" customHeight="1" x14ac:dyDescent="0.3">
      <c r="A303" s="36"/>
      <c r="B303" s="28" t="s">
        <v>25</v>
      </c>
      <c r="C303" s="4" t="s">
        <v>1</v>
      </c>
      <c r="D303" s="23">
        <v>2</v>
      </c>
      <c r="E303" s="24">
        <v>10</v>
      </c>
      <c r="F303" s="24">
        <v>7</v>
      </c>
      <c r="G303" s="21">
        <f t="shared" si="13"/>
        <v>3</v>
      </c>
      <c r="H303" s="52">
        <f t="shared" si="12"/>
        <v>70</v>
      </c>
      <c r="I303" s="14"/>
      <c r="J303" s="14"/>
      <c r="K303" s="14"/>
      <c r="L303" s="14"/>
    </row>
    <row r="304" spans="1:12" ht="21.75" customHeight="1" x14ac:dyDescent="0.3">
      <c r="A304" s="36"/>
      <c r="B304" s="28"/>
      <c r="C304" s="4" t="s">
        <v>10</v>
      </c>
      <c r="D304" s="23">
        <v>2</v>
      </c>
      <c r="E304" s="24">
        <v>16</v>
      </c>
      <c r="F304" s="24">
        <v>12</v>
      </c>
      <c r="G304" s="21">
        <f t="shared" si="13"/>
        <v>4</v>
      </c>
      <c r="H304" s="52">
        <f t="shared" si="12"/>
        <v>75</v>
      </c>
      <c r="I304" s="14"/>
      <c r="J304" s="14"/>
      <c r="K304" s="14"/>
      <c r="L304" s="14"/>
    </row>
    <row r="305" spans="1:12" ht="21.95" customHeight="1" x14ac:dyDescent="0.3">
      <c r="A305" s="36"/>
      <c r="B305" s="28"/>
      <c r="C305" s="4" t="s">
        <v>11</v>
      </c>
      <c r="D305" s="23">
        <v>1</v>
      </c>
      <c r="E305" s="24">
        <v>2</v>
      </c>
      <c r="F305" s="24">
        <v>1</v>
      </c>
      <c r="G305" s="21">
        <f t="shared" si="13"/>
        <v>1</v>
      </c>
      <c r="H305" s="52">
        <f t="shared" si="12"/>
        <v>50</v>
      </c>
      <c r="I305" s="14"/>
      <c r="J305" s="14"/>
      <c r="K305" s="14"/>
      <c r="L305" s="14"/>
    </row>
    <row r="306" spans="1:12" ht="21.95" customHeight="1" x14ac:dyDescent="0.3">
      <c r="A306" s="36"/>
      <c r="B306" s="28"/>
      <c r="C306" s="4" t="s">
        <v>2</v>
      </c>
      <c r="D306" s="23">
        <v>1</v>
      </c>
      <c r="E306" s="24">
        <v>7</v>
      </c>
      <c r="F306" s="24">
        <v>2</v>
      </c>
      <c r="G306" s="21">
        <f t="shared" si="13"/>
        <v>5</v>
      </c>
      <c r="H306" s="52">
        <f t="shared" si="12"/>
        <v>28.571428571428569</v>
      </c>
      <c r="I306" s="14"/>
      <c r="J306" s="14"/>
      <c r="K306" s="14"/>
      <c r="L306" s="14"/>
    </row>
    <row r="307" spans="1:12" ht="21.95" customHeight="1" x14ac:dyDescent="0.3">
      <c r="A307" s="36"/>
      <c r="B307" s="28"/>
      <c r="C307" s="4" t="s">
        <v>12</v>
      </c>
      <c r="D307" s="23">
        <v>1</v>
      </c>
      <c r="E307" s="24">
        <v>6</v>
      </c>
      <c r="F307" s="24">
        <v>5</v>
      </c>
      <c r="G307" s="21">
        <f t="shared" si="13"/>
        <v>1</v>
      </c>
      <c r="H307" s="52">
        <f t="shared" si="12"/>
        <v>83.333333333333343</v>
      </c>
      <c r="I307" s="14"/>
      <c r="J307" s="14"/>
      <c r="K307" s="14"/>
      <c r="L307" s="14"/>
    </row>
    <row r="308" spans="1:12" ht="21.95" customHeight="1" x14ac:dyDescent="0.3">
      <c r="A308" s="36"/>
      <c r="B308" s="28"/>
      <c r="C308" s="4" t="s">
        <v>13</v>
      </c>
      <c r="D308" s="23">
        <v>1</v>
      </c>
      <c r="E308" s="24">
        <v>19</v>
      </c>
      <c r="F308" s="24">
        <v>11</v>
      </c>
      <c r="G308" s="21">
        <f t="shared" si="13"/>
        <v>8</v>
      </c>
      <c r="H308" s="52">
        <f t="shared" si="12"/>
        <v>57.894736842105267</v>
      </c>
      <c r="I308" s="14"/>
      <c r="J308" s="14"/>
      <c r="K308" s="14"/>
      <c r="L308" s="14"/>
    </row>
    <row r="309" spans="1:12" ht="21.95" customHeight="1" x14ac:dyDescent="0.3">
      <c r="A309" s="36"/>
      <c r="B309" s="28"/>
      <c r="C309" s="4" t="s">
        <v>4</v>
      </c>
      <c r="D309" s="23">
        <v>2</v>
      </c>
      <c r="E309" s="24">
        <v>17</v>
      </c>
      <c r="F309" s="24">
        <v>17</v>
      </c>
      <c r="G309" s="21">
        <f t="shared" si="13"/>
        <v>0</v>
      </c>
      <c r="H309" s="52">
        <f t="shared" si="12"/>
        <v>100</v>
      </c>
      <c r="I309" s="14"/>
      <c r="J309" s="14"/>
      <c r="K309" s="14"/>
      <c r="L309" s="14"/>
    </row>
    <row r="310" spans="1:12" ht="21.95" customHeight="1" x14ac:dyDescent="0.3">
      <c r="A310" s="36"/>
      <c r="B310" s="28"/>
      <c r="C310" s="4" t="s">
        <v>6</v>
      </c>
      <c r="D310" s="23">
        <v>3</v>
      </c>
      <c r="E310" s="24">
        <v>17</v>
      </c>
      <c r="F310" s="24">
        <v>15</v>
      </c>
      <c r="G310" s="21">
        <f t="shared" si="13"/>
        <v>2</v>
      </c>
      <c r="H310" s="52">
        <f t="shared" si="12"/>
        <v>88.235294117647058</v>
      </c>
      <c r="I310" s="14"/>
      <c r="J310" s="14"/>
      <c r="K310" s="14"/>
      <c r="L310" s="14"/>
    </row>
    <row r="311" spans="1:12" ht="21.95" customHeight="1" x14ac:dyDescent="0.3">
      <c r="A311" s="36"/>
      <c r="B311" s="28"/>
      <c r="C311" s="4" t="s">
        <v>15</v>
      </c>
      <c r="D311" s="23">
        <v>1</v>
      </c>
      <c r="E311" s="24">
        <v>5</v>
      </c>
      <c r="F311" s="24">
        <v>5</v>
      </c>
      <c r="G311" s="21">
        <f t="shared" si="13"/>
        <v>0</v>
      </c>
      <c r="H311" s="52">
        <f t="shared" si="12"/>
        <v>100</v>
      </c>
      <c r="I311" s="14"/>
      <c r="J311" s="14"/>
      <c r="K311" s="14"/>
      <c r="L311" s="14"/>
    </row>
    <row r="312" spans="1:12" ht="21.95" customHeight="1" x14ac:dyDescent="0.3">
      <c r="A312" s="36"/>
      <c r="B312" s="28"/>
      <c r="C312" s="4" t="s">
        <v>16</v>
      </c>
      <c r="D312" s="23">
        <v>1</v>
      </c>
      <c r="E312" s="24">
        <v>13</v>
      </c>
      <c r="F312" s="24">
        <v>10</v>
      </c>
      <c r="G312" s="21">
        <f t="shared" si="13"/>
        <v>3</v>
      </c>
      <c r="H312" s="52">
        <f t="shared" si="12"/>
        <v>76.923076923076934</v>
      </c>
      <c r="I312" s="14"/>
      <c r="J312" s="14"/>
      <c r="K312" s="14"/>
      <c r="L312" s="14"/>
    </row>
    <row r="313" spans="1:12" ht="21.95" customHeight="1" x14ac:dyDescent="0.3">
      <c r="A313" s="36"/>
      <c r="B313" s="28"/>
      <c r="C313" s="4" t="s">
        <v>7</v>
      </c>
      <c r="D313" s="23">
        <v>2</v>
      </c>
      <c r="E313" s="24">
        <v>21</v>
      </c>
      <c r="F313" s="24">
        <v>17</v>
      </c>
      <c r="G313" s="21">
        <f t="shared" si="13"/>
        <v>4</v>
      </c>
      <c r="H313" s="52">
        <f t="shared" si="12"/>
        <v>80.952380952380949</v>
      </c>
      <c r="I313" s="14"/>
      <c r="J313" s="14"/>
      <c r="K313" s="14"/>
      <c r="L313" s="14"/>
    </row>
    <row r="314" spans="1:12" ht="21.95" customHeight="1" x14ac:dyDescent="0.3">
      <c r="A314" s="36"/>
      <c r="B314" s="28"/>
      <c r="C314" s="4" t="s">
        <v>8</v>
      </c>
      <c r="D314" s="23">
        <v>2</v>
      </c>
      <c r="E314" s="24">
        <v>10</v>
      </c>
      <c r="F314" s="24">
        <v>6</v>
      </c>
      <c r="G314" s="21">
        <f t="shared" si="13"/>
        <v>4</v>
      </c>
      <c r="H314" s="52">
        <f t="shared" si="12"/>
        <v>60</v>
      </c>
      <c r="I314" s="14"/>
      <c r="J314" s="14"/>
      <c r="K314" s="14"/>
      <c r="L314" s="14"/>
    </row>
    <row r="315" spans="1:12" ht="21.95" customHeight="1" x14ac:dyDescent="0.3">
      <c r="A315" s="36"/>
      <c r="B315" s="34" t="s">
        <v>30</v>
      </c>
      <c r="C315" s="34"/>
      <c r="D315" s="18">
        <v>2</v>
      </c>
      <c r="E315" s="18">
        <v>10</v>
      </c>
      <c r="F315" s="18">
        <v>4</v>
      </c>
      <c r="G315" s="22">
        <f t="shared" si="13"/>
        <v>6</v>
      </c>
      <c r="H315" s="51">
        <f t="shared" si="12"/>
        <v>40</v>
      </c>
      <c r="I315" s="14"/>
      <c r="J315" s="14"/>
      <c r="K315" s="14"/>
      <c r="L315" s="14"/>
    </row>
    <row r="316" spans="1:12" ht="21.95" customHeight="1" x14ac:dyDescent="0.3">
      <c r="A316" s="36"/>
      <c r="B316" s="28" t="s">
        <v>26</v>
      </c>
      <c r="C316" s="4" t="s">
        <v>1</v>
      </c>
      <c r="D316" s="25">
        <v>1</v>
      </c>
      <c r="E316" s="25">
        <v>6</v>
      </c>
      <c r="F316" s="25">
        <v>3</v>
      </c>
      <c r="G316" s="21">
        <f t="shared" si="13"/>
        <v>3</v>
      </c>
      <c r="H316" s="52">
        <f t="shared" si="12"/>
        <v>50</v>
      </c>
      <c r="I316" s="14"/>
      <c r="J316" s="14"/>
      <c r="K316" s="14"/>
      <c r="L316" s="14"/>
    </row>
    <row r="317" spans="1:12" ht="21.95" customHeight="1" x14ac:dyDescent="0.3">
      <c r="A317" s="36"/>
      <c r="B317" s="28"/>
      <c r="C317" s="4" t="s">
        <v>2</v>
      </c>
      <c r="D317" s="25">
        <v>1</v>
      </c>
      <c r="E317" s="25">
        <v>4</v>
      </c>
      <c r="F317" s="25">
        <v>1</v>
      </c>
      <c r="G317" s="21">
        <f t="shared" si="13"/>
        <v>3</v>
      </c>
      <c r="H317" s="52">
        <f t="shared" si="12"/>
        <v>25</v>
      </c>
      <c r="I317" s="14"/>
      <c r="J317" s="14"/>
      <c r="K317" s="14"/>
      <c r="L317" s="14"/>
    </row>
    <row r="318" spans="1:12" ht="21.95" customHeight="1" x14ac:dyDescent="0.3">
      <c r="A318" s="36"/>
      <c r="B318" s="34" t="s">
        <v>30</v>
      </c>
      <c r="C318" s="34"/>
      <c r="D318" s="18">
        <f>SUM(D319:D322)</f>
        <v>5</v>
      </c>
      <c r="E318" s="18">
        <f>SUM(E319:E322)</f>
        <v>30</v>
      </c>
      <c r="F318" s="18">
        <v>17</v>
      </c>
      <c r="G318" s="22">
        <f t="shared" si="13"/>
        <v>13</v>
      </c>
      <c r="H318" s="51">
        <f t="shared" si="12"/>
        <v>56.666666666666664</v>
      </c>
      <c r="I318" s="14"/>
      <c r="J318" s="14"/>
      <c r="K318" s="14"/>
      <c r="L318" s="14"/>
    </row>
    <row r="319" spans="1:12" ht="21.95" customHeight="1" x14ac:dyDescent="0.3">
      <c r="A319" s="36"/>
      <c r="B319" s="28" t="s">
        <v>27</v>
      </c>
      <c r="C319" s="4" t="s">
        <v>1</v>
      </c>
      <c r="D319" s="25">
        <v>1</v>
      </c>
      <c r="E319" s="24">
        <v>13</v>
      </c>
      <c r="F319" s="24">
        <v>5</v>
      </c>
      <c r="G319" s="21">
        <f t="shared" si="13"/>
        <v>8</v>
      </c>
      <c r="H319" s="52">
        <f t="shared" si="12"/>
        <v>38.461538461538467</v>
      </c>
      <c r="I319" s="14"/>
      <c r="J319" s="14"/>
      <c r="K319" s="14"/>
      <c r="L319" s="14"/>
    </row>
    <row r="320" spans="1:12" ht="21.95" customHeight="1" x14ac:dyDescent="0.3">
      <c r="A320" s="36"/>
      <c r="B320" s="28"/>
      <c r="C320" s="4" t="s">
        <v>3</v>
      </c>
      <c r="D320" s="25">
        <v>2</v>
      </c>
      <c r="E320" s="24">
        <v>10</v>
      </c>
      <c r="F320" s="24">
        <v>6</v>
      </c>
      <c r="G320" s="21">
        <f t="shared" si="13"/>
        <v>4</v>
      </c>
      <c r="H320" s="52">
        <f t="shared" si="12"/>
        <v>60</v>
      </c>
      <c r="I320" s="14"/>
      <c r="J320" s="14"/>
      <c r="K320" s="14"/>
      <c r="L320" s="14"/>
    </row>
    <row r="321" spans="1:12" ht="21.95" customHeight="1" x14ac:dyDescent="0.3">
      <c r="A321" s="36"/>
      <c r="B321" s="28"/>
      <c r="C321" s="4" t="s">
        <v>6</v>
      </c>
      <c r="D321" s="25">
        <v>1</v>
      </c>
      <c r="E321" s="24">
        <v>1</v>
      </c>
      <c r="F321" s="24">
        <v>1</v>
      </c>
      <c r="G321" s="21">
        <f t="shared" si="13"/>
        <v>0</v>
      </c>
      <c r="H321" s="52">
        <f t="shared" si="12"/>
        <v>100</v>
      </c>
      <c r="I321" s="14"/>
      <c r="J321" s="14"/>
      <c r="K321" s="14"/>
      <c r="L321" s="14"/>
    </row>
    <row r="322" spans="1:12" ht="21.95" customHeight="1" x14ac:dyDescent="0.3">
      <c r="A322" s="36"/>
      <c r="B322" s="28"/>
      <c r="C322" s="4" t="s">
        <v>8</v>
      </c>
      <c r="D322" s="25">
        <v>1</v>
      </c>
      <c r="E322" s="24">
        <v>6</v>
      </c>
      <c r="F322" s="24">
        <v>5</v>
      </c>
      <c r="G322" s="21">
        <f t="shared" si="13"/>
        <v>1</v>
      </c>
      <c r="H322" s="52">
        <f t="shared" si="12"/>
        <v>83.333333333333343</v>
      </c>
      <c r="I322" s="14"/>
      <c r="J322" s="14"/>
      <c r="K322" s="14"/>
      <c r="L322" s="14"/>
    </row>
    <row r="323" spans="1:12" ht="21.95" customHeight="1" x14ac:dyDescent="0.3">
      <c r="A323" s="36"/>
      <c r="B323" s="34" t="s">
        <v>30</v>
      </c>
      <c r="C323" s="34"/>
      <c r="D323" s="18">
        <f>SUM(D324:D337)</f>
        <v>16</v>
      </c>
      <c r="E323" s="18">
        <f>SUM(E324:E337)</f>
        <v>56</v>
      </c>
      <c r="F323" s="18">
        <f>SUM(F324:F337)</f>
        <v>34</v>
      </c>
      <c r="G323" s="22">
        <f t="shared" si="13"/>
        <v>22</v>
      </c>
      <c r="H323" s="51">
        <f t="shared" si="12"/>
        <v>60.714285714285708</v>
      </c>
      <c r="I323" s="14"/>
      <c r="J323" s="14"/>
      <c r="K323" s="14"/>
      <c r="L323" s="14"/>
    </row>
    <row r="324" spans="1:12" ht="21.95" customHeight="1" x14ac:dyDescent="0.3">
      <c r="A324" s="36"/>
      <c r="B324" s="28" t="s">
        <v>28</v>
      </c>
      <c r="C324" s="4" t="s">
        <v>9</v>
      </c>
      <c r="D324" s="23">
        <v>2</v>
      </c>
      <c r="E324" s="24">
        <v>8</v>
      </c>
      <c r="F324" s="24">
        <v>5</v>
      </c>
      <c r="G324" s="21">
        <f t="shared" si="13"/>
        <v>3</v>
      </c>
      <c r="H324" s="52">
        <f t="shared" si="12"/>
        <v>62.5</v>
      </c>
      <c r="I324" s="14"/>
      <c r="J324" s="14"/>
      <c r="K324" s="14"/>
      <c r="L324" s="14"/>
    </row>
    <row r="325" spans="1:12" ht="21.95" customHeight="1" x14ac:dyDescent="0.3">
      <c r="A325" s="36"/>
      <c r="B325" s="28"/>
      <c r="C325" s="4" t="s">
        <v>1</v>
      </c>
      <c r="D325" s="23">
        <v>1</v>
      </c>
      <c r="E325" s="24">
        <v>5</v>
      </c>
      <c r="F325" s="24">
        <v>2</v>
      </c>
      <c r="G325" s="21">
        <f t="shared" si="13"/>
        <v>3</v>
      </c>
      <c r="H325" s="52">
        <f t="shared" si="12"/>
        <v>40</v>
      </c>
      <c r="I325" s="14"/>
      <c r="J325" s="14"/>
      <c r="K325" s="14"/>
      <c r="L325" s="14"/>
    </row>
    <row r="326" spans="1:12" ht="21.95" customHeight="1" x14ac:dyDescent="0.3">
      <c r="A326" s="36"/>
      <c r="B326" s="28"/>
      <c r="C326" s="4" t="s">
        <v>10</v>
      </c>
      <c r="D326" s="23">
        <v>1</v>
      </c>
      <c r="E326" s="24">
        <v>1</v>
      </c>
      <c r="F326" s="24">
        <v>1</v>
      </c>
      <c r="G326" s="21">
        <f t="shared" si="13"/>
        <v>0</v>
      </c>
      <c r="H326" s="52">
        <f t="shared" si="12"/>
        <v>100</v>
      </c>
      <c r="I326" s="14"/>
      <c r="J326" s="14"/>
      <c r="K326" s="14"/>
      <c r="L326" s="14"/>
    </row>
    <row r="327" spans="1:12" ht="21.95" customHeight="1" x14ac:dyDescent="0.3">
      <c r="A327" s="36"/>
      <c r="B327" s="28"/>
      <c r="C327" s="4" t="s">
        <v>11</v>
      </c>
      <c r="D327" s="23">
        <v>1</v>
      </c>
      <c r="E327" s="24">
        <v>3</v>
      </c>
      <c r="F327" s="24">
        <v>2</v>
      </c>
      <c r="G327" s="21">
        <f t="shared" si="13"/>
        <v>1</v>
      </c>
      <c r="H327" s="52">
        <f t="shared" si="12"/>
        <v>66.666666666666657</v>
      </c>
      <c r="I327" s="14"/>
      <c r="J327" s="14"/>
      <c r="K327" s="14"/>
      <c r="L327" s="14"/>
    </row>
    <row r="328" spans="1:12" ht="21.95" customHeight="1" x14ac:dyDescent="0.3">
      <c r="A328" s="36"/>
      <c r="B328" s="28"/>
      <c r="C328" s="4" t="s">
        <v>2</v>
      </c>
      <c r="D328" s="23">
        <v>1</v>
      </c>
      <c r="E328" s="24">
        <v>3</v>
      </c>
      <c r="F328" s="24">
        <v>2</v>
      </c>
      <c r="G328" s="21">
        <f t="shared" si="13"/>
        <v>1</v>
      </c>
      <c r="H328" s="52">
        <f t="shared" ref="H328:H379" si="14">F328/E328*100</f>
        <v>66.666666666666657</v>
      </c>
      <c r="I328" s="14"/>
      <c r="J328" s="14"/>
      <c r="K328" s="14"/>
      <c r="L328" s="14"/>
    </row>
    <row r="329" spans="1:12" ht="21.95" customHeight="1" x14ac:dyDescent="0.3">
      <c r="A329" s="36"/>
      <c r="B329" s="28"/>
      <c r="C329" s="4" t="s">
        <v>12</v>
      </c>
      <c r="D329" s="23">
        <v>1</v>
      </c>
      <c r="E329" s="24">
        <v>3</v>
      </c>
      <c r="F329" s="24">
        <v>2</v>
      </c>
      <c r="G329" s="21">
        <f t="shared" si="13"/>
        <v>1</v>
      </c>
      <c r="H329" s="52">
        <f t="shared" si="14"/>
        <v>66.666666666666657</v>
      </c>
      <c r="I329" s="14"/>
      <c r="J329" s="14"/>
      <c r="K329" s="14"/>
      <c r="L329" s="14"/>
    </row>
    <row r="330" spans="1:12" ht="21.95" customHeight="1" x14ac:dyDescent="0.3">
      <c r="A330" s="36"/>
      <c r="B330" s="28"/>
      <c r="C330" s="4" t="s">
        <v>3</v>
      </c>
      <c r="D330" s="23">
        <v>2</v>
      </c>
      <c r="E330" s="24">
        <v>5</v>
      </c>
      <c r="F330" s="24">
        <v>3</v>
      </c>
      <c r="G330" s="21">
        <f t="shared" si="13"/>
        <v>2</v>
      </c>
      <c r="H330" s="52">
        <f t="shared" si="14"/>
        <v>60</v>
      </c>
      <c r="I330" s="14"/>
      <c r="J330" s="14"/>
      <c r="K330" s="14"/>
      <c r="L330" s="14"/>
    </row>
    <row r="331" spans="1:12" ht="21.95" customHeight="1" x14ac:dyDescent="0.3">
      <c r="A331" s="36"/>
      <c r="B331" s="28"/>
      <c r="C331" s="4" t="s">
        <v>13</v>
      </c>
      <c r="D331" s="23">
        <v>1</v>
      </c>
      <c r="E331" s="24">
        <v>4</v>
      </c>
      <c r="F331" s="24">
        <v>3</v>
      </c>
      <c r="G331" s="21">
        <f t="shared" si="13"/>
        <v>1</v>
      </c>
      <c r="H331" s="52">
        <f t="shared" si="14"/>
        <v>75</v>
      </c>
      <c r="I331" s="14"/>
      <c r="J331" s="14"/>
      <c r="K331" s="14"/>
      <c r="L331" s="14"/>
    </row>
    <row r="332" spans="1:12" ht="21.95" customHeight="1" x14ac:dyDescent="0.3">
      <c r="A332" s="36"/>
      <c r="B332" s="28"/>
      <c r="C332" s="4" t="s">
        <v>14</v>
      </c>
      <c r="D332" s="23">
        <v>1</v>
      </c>
      <c r="E332" s="24">
        <v>0</v>
      </c>
      <c r="F332" s="24">
        <v>0</v>
      </c>
      <c r="G332" s="21">
        <f t="shared" si="13"/>
        <v>0</v>
      </c>
      <c r="H332" s="52">
        <v>0</v>
      </c>
      <c r="I332" s="14"/>
      <c r="J332" s="14"/>
      <c r="K332" s="14"/>
      <c r="L332" s="14"/>
    </row>
    <row r="333" spans="1:12" ht="21.95" customHeight="1" x14ac:dyDescent="0.3">
      <c r="A333" s="36"/>
      <c r="B333" s="28"/>
      <c r="C333" s="4" t="s">
        <v>4</v>
      </c>
      <c r="D333" s="23">
        <v>1</v>
      </c>
      <c r="E333" s="24">
        <v>3</v>
      </c>
      <c r="F333" s="24">
        <v>3</v>
      </c>
      <c r="G333" s="21">
        <f t="shared" si="13"/>
        <v>0</v>
      </c>
      <c r="H333" s="52">
        <f t="shared" si="14"/>
        <v>100</v>
      </c>
      <c r="I333" s="14"/>
      <c r="J333" s="14"/>
      <c r="K333" s="14"/>
      <c r="L333" s="14"/>
    </row>
    <row r="334" spans="1:12" ht="21.95" customHeight="1" x14ac:dyDescent="0.3">
      <c r="A334" s="36"/>
      <c r="B334" s="28"/>
      <c r="C334" s="4" t="s">
        <v>5</v>
      </c>
      <c r="D334" s="23">
        <v>1</v>
      </c>
      <c r="E334" s="24">
        <v>5</v>
      </c>
      <c r="F334" s="24">
        <v>4</v>
      </c>
      <c r="G334" s="21">
        <f t="shared" si="13"/>
        <v>1</v>
      </c>
      <c r="H334" s="52">
        <f t="shared" si="14"/>
        <v>80</v>
      </c>
      <c r="I334" s="14"/>
      <c r="J334" s="14"/>
      <c r="K334" s="14"/>
      <c r="L334" s="14"/>
    </row>
    <row r="335" spans="1:12" ht="21.95" customHeight="1" x14ac:dyDescent="0.3">
      <c r="A335" s="36"/>
      <c r="B335" s="28"/>
      <c r="C335" s="4" t="s">
        <v>6</v>
      </c>
      <c r="D335" s="23">
        <v>1</v>
      </c>
      <c r="E335" s="24">
        <v>4</v>
      </c>
      <c r="F335" s="24">
        <v>3</v>
      </c>
      <c r="G335" s="21">
        <f t="shared" si="13"/>
        <v>1</v>
      </c>
      <c r="H335" s="52">
        <f t="shared" si="14"/>
        <v>75</v>
      </c>
      <c r="I335" s="14"/>
      <c r="J335" s="14"/>
      <c r="K335" s="14"/>
      <c r="L335" s="14"/>
    </row>
    <row r="336" spans="1:12" ht="21.95" customHeight="1" x14ac:dyDescent="0.3">
      <c r="A336" s="36"/>
      <c r="B336" s="28"/>
      <c r="C336" s="4" t="s">
        <v>8</v>
      </c>
      <c r="D336" s="23">
        <v>1</v>
      </c>
      <c r="E336" s="24">
        <v>2</v>
      </c>
      <c r="F336" s="24">
        <v>2</v>
      </c>
      <c r="G336" s="21">
        <f t="shared" si="13"/>
        <v>0</v>
      </c>
      <c r="H336" s="52">
        <f t="shared" si="14"/>
        <v>100</v>
      </c>
      <c r="I336" s="14"/>
      <c r="J336" s="14"/>
      <c r="K336" s="14"/>
      <c r="L336" s="14"/>
    </row>
    <row r="337" spans="1:12" ht="21.95" customHeight="1" x14ac:dyDescent="0.3">
      <c r="A337" s="36"/>
      <c r="B337" s="28"/>
      <c r="C337" s="4" t="s">
        <v>18</v>
      </c>
      <c r="D337" s="23">
        <v>1</v>
      </c>
      <c r="E337" s="24">
        <v>10</v>
      </c>
      <c r="F337" s="24">
        <v>2</v>
      </c>
      <c r="G337" s="21">
        <f t="shared" si="13"/>
        <v>8</v>
      </c>
      <c r="H337" s="52">
        <f t="shared" si="14"/>
        <v>20</v>
      </c>
      <c r="I337" s="14"/>
      <c r="J337" s="14"/>
      <c r="K337" s="14"/>
      <c r="L337" s="14"/>
    </row>
    <row r="338" spans="1:12" ht="21.95" customHeight="1" x14ac:dyDescent="0.3">
      <c r="A338" s="36"/>
      <c r="B338" s="34" t="s">
        <v>30</v>
      </c>
      <c r="C338" s="34"/>
      <c r="D338" s="18">
        <v>2</v>
      </c>
      <c r="E338" s="18">
        <v>27</v>
      </c>
      <c r="F338" s="18">
        <v>17</v>
      </c>
      <c r="G338" s="22">
        <f t="shared" si="13"/>
        <v>10</v>
      </c>
      <c r="H338" s="51">
        <f t="shared" si="14"/>
        <v>62.962962962962962</v>
      </c>
      <c r="I338" s="14"/>
      <c r="J338" s="14"/>
      <c r="K338" s="14"/>
      <c r="L338" s="14"/>
    </row>
    <row r="339" spans="1:12" ht="21.95" customHeight="1" x14ac:dyDescent="0.3">
      <c r="A339" s="36"/>
      <c r="B339" s="4" t="s">
        <v>29</v>
      </c>
      <c r="C339" s="4" t="s">
        <v>14</v>
      </c>
      <c r="D339" s="25">
        <v>2</v>
      </c>
      <c r="E339" s="24">
        <v>27</v>
      </c>
      <c r="F339" s="24">
        <v>17</v>
      </c>
      <c r="G339" s="21">
        <f t="shared" si="13"/>
        <v>10</v>
      </c>
      <c r="H339" s="52">
        <f t="shared" si="14"/>
        <v>62.962962962962962</v>
      </c>
      <c r="I339" s="14"/>
      <c r="J339" s="14"/>
      <c r="K339" s="14"/>
      <c r="L339" s="14"/>
    </row>
    <row r="340" spans="1:12" ht="21.75" customHeight="1" x14ac:dyDescent="0.3">
      <c r="A340" s="42" t="s">
        <v>37</v>
      </c>
      <c r="B340" s="9" t="s">
        <v>50</v>
      </c>
      <c r="C340" s="7" t="s">
        <v>33</v>
      </c>
      <c r="D340" s="26">
        <f>D341+D354+D358+D362+D369</f>
        <v>67</v>
      </c>
      <c r="E340" s="26">
        <f>E341+E354+E358+E362+E369</f>
        <v>451</v>
      </c>
      <c r="F340" s="26">
        <f>F341+F354+F358+F362+F369</f>
        <v>301</v>
      </c>
      <c r="G340" s="27">
        <f>E340-F340</f>
        <v>150</v>
      </c>
      <c r="H340" s="50">
        <f>F340/E340*100</f>
        <v>66.740576496674052</v>
      </c>
      <c r="I340" s="14"/>
      <c r="J340" s="14"/>
      <c r="K340" s="14"/>
      <c r="L340" s="14"/>
    </row>
    <row r="341" spans="1:12" ht="21.75" customHeight="1" x14ac:dyDescent="0.3">
      <c r="A341" s="43"/>
      <c r="B341" s="34" t="s">
        <v>30</v>
      </c>
      <c r="C341" s="34"/>
      <c r="D341" s="18">
        <f>SUM(D342:D353)</f>
        <v>33</v>
      </c>
      <c r="E341" s="18">
        <f>SUM(E342:E353)</f>
        <v>2</v>
      </c>
      <c r="F341" s="18">
        <v>2</v>
      </c>
      <c r="G341" s="22">
        <f t="shared" ref="G341:G379" si="15">E341-F341</f>
        <v>0</v>
      </c>
      <c r="H341" s="51">
        <f t="shared" si="14"/>
        <v>100</v>
      </c>
      <c r="I341" s="14"/>
      <c r="J341" s="14"/>
      <c r="K341" s="14"/>
      <c r="L341" s="14"/>
    </row>
    <row r="342" spans="1:12" ht="21.75" customHeight="1" x14ac:dyDescent="0.3">
      <c r="A342" s="43"/>
      <c r="B342" s="28" t="s">
        <v>39</v>
      </c>
      <c r="C342" s="4" t="s">
        <v>9</v>
      </c>
      <c r="D342" s="25">
        <v>13</v>
      </c>
      <c r="E342" s="24">
        <v>1</v>
      </c>
      <c r="F342" s="24">
        <v>1</v>
      </c>
      <c r="G342" s="21">
        <f t="shared" si="15"/>
        <v>0</v>
      </c>
      <c r="H342" s="52">
        <f t="shared" si="14"/>
        <v>100</v>
      </c>
      <c r="I342" s="14"/>
      <c r="J342" s="14"/>
      <c r="K342" s="14"/>
      <c r="L342" s="14"/>
    </row>
    <row r="343" spans="1:12" ht="21.75" customHeight="1" x14ac:dyDescent="0.3">
      <c r="A343" s="43"/>
      <c r="B343" s="28"/>
      <c r="C343" s="4" t="s">
        <v>1</v>
      </c>
      <c r="D343" s="25">
        <v>1</v>
      </c>
      <c r="E343" s="24">
        <v>0</v>
      </c>
      <c r="F343" s="24">
        <v>0</v>
      </c>
      <c r="G343" s="21">
        <f t="shared" si="15"/>
        <v>0</v>
      </c>
      <c r="H343" s="52" t="s">
        <v>85</v>
      </c>
      <c r="I343" s="14"/>
      <c r="J343" s="14"/>
      <c r="K343" s="14"/>
      <c r="L343" s="14"/>
    </row>
    <row r="344" spans="1:12" ht="21.75" customHeight="1" x14ac:dyDescent="0.3">
      <c r="A344" s="43"/>
      <c r="B344" s="28"/>
      <c r="C344" s="4" t="s">
        <v>10</v>
      </c>
      <c r="D344" s="25">
        <v>1</v>
      </c>
      <c r="E344" s="24">
        <v>0</v>
      </c>
      <c r="F344" s="24">
        <v>0</v>
      </c>
      <c r="G344" s="21">
        <f t="shared" si="15"/>
        <v>0</v>
      </c>
      <c r="H344" s="52" t="s">
        <v>85</v>
      </c>
      <c r="I344" s="14"/>
      <c r="J344" s="14"/>
      <c r="K344" s="14"/>
      <c r="L344" s="14"/>
    </row>
    <row r="345" spans="1:12" ht="21.75" customHeight="1" x14ac:dyDescent="0.3">
      <c r="A345" s="43"/>
      <c r="B345" s="28"/>
      <c r="C345" s="4" t="s">
        <v>11</v>
      </c>
      <c r="D345" s="25">
        <v>1</v>
      </c>
      <c r="E345" s="24">
        <v>0</v>
      </c>
      <c r="F345" s="24">
        <v>0</v>
      </c>
      <c r="G345" s="21">
        <f t="shared" si="15"/>
        <v>0</v>
      </c>
      <c r="H345" s="52" t="s">
        <v>85</v>
      </c>
      <c r="I345" s="14"/>
      <c r="J345" s="14"/>
      <c r="K345" s="14"/>
      <c r="L345" s="14"/>
    </row>
    <row r="346" spans="1:12" ht="21.75" customHeight="1" x14ac:dyDescent="0.3">
      <c r="A346" s="43"/>
      <c r="B346" s="28"/>
      <c r="C346" s="4" t="s">
        <v>2</v>
      </c>
      <c r="D346" s="25">
        <v>4</v>
      </c>
      <c r="E346" s="24">
        <v>0</v>
      </c>
      <c r="F346" s="24">
        <v>0</v>
      </c>
      <c r="G346" s="21">
        <f t="shared" si="15"/>
        <v>0</v>
      </c>
      <c r="H346" s="52" t="s">
        <v>85</v>
      </c>
      <c r="I346" s="14"/>
      <c r="J346" s="14"/>
      <c r="K346" s="14"/>
      <c r="L346" s="14"/>
    </row>
    <row r="347" spans="1:12" ht="21.75" customHeight="1" x14ac:dyDescent="0.3">
      <c r="A347" s="43"/>
      <c r="B347" s="28"/>
      <c r="C347" s="4" t="s">
        <v>12</v>
      </c>
      <c r="D347" s="25">
        <v>2</v>
      </c>
      <c r="E347" s="24">
        <v>0</v>
      </c>
      <c r="F347" s="24">
        <v>0</v>
      </c>
      <c r="G347" s="21">
        <f t="shared" si="15"/>
        <v>0</v>
      </c>
      <c r="H347" s="52" t="s">
        <v>85</v>
      </c>
      <c r="I347" s="14"/>
      <c r="J347" s="14"/>
      <c r="K347" s="14"/>
      <c r="L347" s="14"/>
    </row>
    <row r="348" spans="1:12" ht="21.75" customHeight="1" x14ac:dyDescent="0.3">
      <c r="A348" s="43"/>
      <c r="B348" s="28"/>
      <c r="C348" s="4" t="s">
        <v>3</v>
      </c>
      <c r="D348" s="25">
        <v>3</v>
      </c>
      <c r="E348" s="24">
        <v>0</v>
      </c>
      <c r="F348" s="24">
        <v>0</v>
      </c>
      <c r="G348" s="21">
        <f t="shared" si="15"/>
        <v>0</v>
      </c>
      <c r="H348" s="52" t="s">
        <v>85</v>
      </c>
      <c r="I348" s="14"/>
      <c r="J348" s="14"/>
      <c r="K348" s="14"/>
      <c r="L348" s="14"/>
    </row>
    <row r="349" spans="1:12" ht="21.75" customHeight="1" x14ac:dyDescent="0.3">
      <c r="A349" s="43"/>
      <c r="B349" s="28"/>
      <c r="C349" s="4" t="s">
        <v>14</v>
      </c>
      <c r="D349" s="25">
        <v>1</v>
      </c>
      <c r="E349" s="24">
        <v>1</v>
      </c>
      <c r="F349" s="24">
        <v>1</v>
      </c>
      <c r="G349" s="21">
        <f t="shared" si="15"/>
        <v>0</v>
      </c>
      <c r="H349" s="52">
        <f t="shared" si="14"/>
        <v>100</v>
      </c>
      <c r="I349" s="14"/>
      <c r="J349" s="14"/>
      <c r="K349" s="14"/>
      <c r="L349" s="14"/>
    </row>
    <row r="350" spans="1:12" ht="21.75" customHeight="1" x14ac:dyDescent="0.3">
      <c r="A350" s="43"/>
      <c r="B350" s="28"/>
      <c r="C350" s="4" t="s">
        <v>5</v>
      </c>
      <c r="D350" s="25">
        <v>1</v>
      </c>
      <c r="E350" s="24">
        <v>0</v>
      </c>
      <c r="F350" s="24">
        <v>0</v>
      </c>
      <c r="G350" s="21">
        <f t="shared" si="15"/>
        <v>0</v>
      </c>
      <c r="H350" s="52" t="s">
        <v>85</v>
      </c>
      <c r="I350" s="14"/>
      <c r="J350" s="14"/>
      <c r="K350" s="14"/>
      <c r="L350" s="14"/>
    </row>
    <row r="351" spans="1:12" ht="21.75" customHeight="1" x14ac:dyDescent="0.3">
      <c r="A351" s="43"/>
      <c r="B351" s="28"/>
      <c r="C351" s="4" t="s">
        <v>16</v>
      </c>
      <c r="D351" s="25">
        <v>2</v>
      </c>
      <c r="E351" s="24">
        <v>0</v>
      </c>
      <c r="F351" s="24">
        <v>0</v>
      </c>
      <c r="G351" s="21">
        <f t="shared" si="15"/>
        <v>0</v>
      </c>
      <c r="H351" s="52" t="s">
        <v>85</v>
      </c>
      <c r="I351" s="14"/>
      <c r="J351" s="14"/>
      <c r="K351" s="14"/>
      <c r="L351" s="14"/>
    </row>
    <row r="352" spans="1:12" ht="21.75" customHeight="1" x14ac:dyDescent="0.3">
      <c r="A352" s="43"/>
      <c r="B352" s="28"/>
      <c r="C352" s="4" t="s">
        <v>7</v>
      </c>
      <c r="D352" s="25">
        <v>2</v>
      </c>
      <c r="E352" s="24">
        <v>0</v>
      </c>
      <c r="F352" s="24">
        <v>0</v>
      </c>
      <c r="G352" s="21">
        <f t="shared" si="15"/>
        <v>0</v>
      </c>
      <c r="H352" s="52" t="s">
        <v>85</v>
      </c>
      <c r="I352" s="14"/>
      <c r="J352" s="14"/>
      <c r="K352" s="14"/>
      <c r="L352" s="14"/>
    </row>
    <row r="353" spans="1:12" ht="21.75" customHeight="1" x14ac:dyDescent="0.3">
      <c r="A353" s="43"/>
      <c r="B353" s="28"/>
      <c r="C353" s="4" t="s">
        <v>8</v>
      </c>
      <c r="D353" s="25">
        <v>2</v>
      </c>
      <c r="E353" s="24">
        <v>0</v>
      </c>
      <c r="F353" s="24">
        <v>0</v>
      </c>
      <c r="G353" s="21">
        <f t="shared" si="15"/>
        <v>0</v>
      </c>
      <c r="H353" s="52" t="s">
        <v>85</v>
      </c>
      <c r="I353" s="14"/>
      <c r="J353" s="14"/>
      <c r="K353" s="14"/>
      <c r="L353" s="14"/>
    </row>
    <row r="354" spans="1:12" ht="21.75" customHeight="1" x14ac:dyDescent="0.3">
      <c r="A354" s="43"/>
      <c r="B354" s="29" t="s">
        <v>30</v>
      </c>
      <c r="C354" s="30"/>
      <c r="D354" s="18">
        <f>SUM(D355:D357)</f>
        <v>4</v>
      </c>
      <c r="E354" s="18">
        <f>SUM(E355:E357)</f>
        <v>29</v>
      </c>
      <c r="F354" s="18">
        <v>24</v>
      </c>
      <c r="G354" s="22">
        <f t="shared" si="15"/>
        <v>5</v>
      </c>
      <c r="H354" s="51">
        <f t="shared" si="14"/>
        <v>82.758620689655174</v>
      </c>
      <c r="I354" s="14"/>
      <c r="J354" s="14"/>
      <c r="K354" s="14"/>
      <c r="L354" s="14"/>
    </row>
    <row r="355" spans="1:12" ht="21.75" customHeight="1" x14ac:dyDescent="0.3">
      <c r="A355" s="43"/>
      <c r="B355" s="28" t="s">
        <v>38</v>
      </c>
      <c r="C355" s="4" t="s">
        <v>40</v>
      </c>
      <c r="D355" s="25">
        <v>2</v>
      </c>
      <c r="E355" s="24">
        <v>15</v>
      </c>
      <c r="F355" s="24">
        <v>12</v>
      </c>
      <c r="G355" s="21">
        <f t="shared" si="15"/>
        <v>3</v>
      </c>
      <c r="H355" s="52">
        <f t="shared" si="14"/>
        <v>80</v>
      </c>
      <c r="I355" s="14"/>
      <c r="J355" s="14"/>
      <c r="K355" s="14"/>
      <c r="L355" s="14"/>
    </row>
    <row r="356" spans="1:12" ht="21.75" customHeight="1" x14ac:dyDescent="0.3">
      <c r="A356" s="43"/>
      <c r="B356" s="28"/>
      <c r="C356" s="4" t="s">
        <v>42</v>
      </c>
      <c r="D356" s="25">
        <v>1</v>
      </c>
      <c r="E356" s="24">
        <v>7</v>
      </c>
      <c r="F356" s="24">
        <v>6</v>
      </c>
      <c r="G356" s="21">
        <f t="shared" si="15"/>
        <v>1</v>
      </c>
      <c r="H356" s="52">
        <f t="shared" si="14"/>
        <v>85.714285714285708</v>
      </c>
      <c r="I356" s="14"/>
      <c r="J356" s="14"/>
      <c r="K356" s="14"/>
      <c r="L356" s="14"/>
    </row>
    <row r="357" spans="1:12" ht="21.75" customHeight="1" x14ac:dyDescent="0.3">
      <c r="A357" s="43"/>
      <c r="B357" s="28"/>
      <c r="C357" s="4" t="s">
        <v>43</v>
      </c>
      <c r="D357" s="25">
        <v>1</v>
      </c>
      <c r="E357" s="24">
        <v>7</v>
      </c>
      <c r="F357" s="24">
        <v>6</v>
      </c>
      <c r="G357" s="21">
        <f t="shared" si="15"/>
        <v>1</v>
      </c>
      <c r="H357" s="52">
        <f t="shared" si="14"/>
        <v>85.714285714285708</v>
      </c>
      <c r="I357" s="14"/>
      <c r="J357" s="14"/>
      <c r="K357" s="14"/>
      <c r="L357" s="14"/>
    </row>
    <row r="358" spans="1:12" ht="21.75" customHeight="1" x14ac:dyDescent="0.3">
      <c r="A358" s="43"/>
      <c r="B358" s="29" t="s">
        <v>30</v>
      </c>
      <c r="C358" s="30"/>
      <c r="D358" s="18">
        <f>SUM(D359:D361)</f>
        <v>3</v>
      </c>
      <c r="E358" s="18">
        <f>SUM(E359:E361)</f>
        <v>41</v>
      </c>
      <c r="F358" s="18">
        <v>32</v>
      </c>
      <c r="G358" s="22">
        <f t="shared" si="15"/>
        <v>9</v>
      </c>
      <c r="H358" s="51">
        <f t="shared" si="14"/>
        <v>78.048780487804876</v>
      </c>
      <c r="I358" s="14"/>
      <c r="J358" s="14"/>
      <c r="K358" s="14"/>
      <c r="L358" s="14"/>
    </row>
    <row r="359" spans="1:12" ht="21.75" customHeight="1" x14ac:dyDescent="0.3">
      <c r="A359" s="43"/>
      <c r="B359" s="28" t="s">
        <v>45</v>
      </c>
      <c r="C359" s="4" t="s">
        <v>47</v>
      </c>
      <c r="D359" s="25">
        <v>1</v>
      </c>
      <c r="E359" s="25">
        <v>17</v>
      </c>
      <c r="F359" s="25">
        <v>13</v>
      </c>
      <c r="G359" s="21">
        <f t="shared" si="15"/>
        <v>4</v>
      </c>
      <c r="H359" s="52">
        <f t="shared" si="14"/>
        <v>76.470588235294116</v>
      </c>
      <c r="I359" s="14"/>
      <c r="J359" s="14"/>
      <c r="K359" s="14"/>
      <c r="L359" s="14"/>
    </row>
    <row r="360" spans="1:12" ht="21.75" customHeight="1" x14ac:dyDescent="0.3">
      <c r="A360" s="43"/>
      <c r="B360" s="28"/>
      <c r="C360" s="4" t="s">
        <v>48</v>
      </c>
      <c r="D360" s="25">
        <v>1</v>
      </c>
      <c r="E360" s="25">
        <v>18</v>
      </c>
      <c r="F360" s="25">
        <v>14</v>
      </c>
      <c r="G360" s="21">
        <f t="shared" si="15"/>
        <v>4</v>
      </c>
      <c r="H360" s="52">
        <f t="shared" si="14"/>
        <v>77.777777777777786</v>
      </c>
      <c r="I360" s="14"/>
      <c r="J360" s="14"/>
      <c r="K360" s="14"/>
      <c r="L360" s="14"/>
    </row>
    <row r="361" spans="1:12" ht="21.75" customHeight="1" x14ac:dyDescent="0.3">
      <c r="A361" s="43"/>
      <c r="B361" s="28"/>
      <c r="C361" s="4" t="s">
        <v>49</v>
      </c>
      <c r="D361" s="25">
        <v>1</v>
      </c>
      <c r="E361" s="25">
        <v>6</v>
      </c>
      <c r="F361" s="25">
        <v>5</v>
      </c>
      <c r="G361" s="21">
        <f t="shared" si="15"/>
        <v>1</v>
      </c>
      <c r="H361" s="52">
        <f t="shared" si="14"/>
        <v>83.333333333333343</v>
      </c>
      <c r="I361" s="14"/>
      <c r="J361" s="14"/>
      <c r="K361" s="14"/>
      <c r="L361" s="14"/>
    </row>
    <row r="362" spans="1:12" ht="21.75" customHeight="1" x14ac:dyDescent="0.3">
      <c r="A362" s="43"/>
      <c r="B362" s="29" t="s">
        <v>46</v>
      </c>
      <c r="C362" s="30"/>
      <c r="D362" s="18">
        <f>SUM(D363:D368)</f>
        <v>9</v>
      </c>
      <c r="E362" s="18">
        <f>SUM(E363:E368)</f>
        <v>83</v>
      </c>
      <c r="F362" s="18">
        <v>62</v>
      </c>
      <c r="G362" s="22">
        <f t="shared" si="15"/>
        <v>21</v>
      </c>
      <c r="H362" s="51">
        <f t="shared" si="14"/>
        <v>74.698795180722882</v>
      </c>
      <c r="I362" s="14"/>
      <c r="J362" s="14"/>
      <c r="K362" s="14"/>
      <c r="L362" s="14"/>
    </row>
    <row r="363" spans="1:12" ht="21.75" customHeight="1" x14ac:dyDescent="0.3">
      <c r="A363" s="43"/>
      <c r="B363" s="31" t="s">
        <v>44</v>
      </c>
      <c r="C363" s="4" t="s">
        <v>10</v>
      </c>
      <c r="D363" s="25">
        <v>2</v>
      </c>
      <c r="E363" s="24">
        <v>27</v>
      </c>
      <c r="F363" s="24">
        <v>20</v>
      </c>
      <c r="G363" s="21">
        <f t="shared" si="15"/>
        <v>7</v>
      </c>
      <c r="H363" s="52">
        <f t="shared" si="14"/>
        <v>74.074074074074076</v>
      </c>
      <c r="I363" s="14"/>
      <c r="J363" s="14"/>
      <c r="K363" s="14"/>
      <c r="L363" s="14"/>
    </row>
    <row r="364" spans="1:12" ht="21.75" customHeight="1" x14ac:dyDescent="0.3">
      <c r="A364" s="43"/>
      <c r="B364" s="32"/>
      <c r="C364" s="4" t="s">
        <v>11</v>
      </c>
      <c r="D364" s="25">
        <v>3</v>
      </c>
      <c r="E364" s="24">
        <v>21</v>
      </c>
      <c r="F364" s="24">
        <v>15</v>
      </c>
      <c r="G364" s="21">
        <f t="shared" si="15"/>
        <v>6</v>
      </c>
      <c r="H364" s="52">
        <f t="shared" si="14"/>
        <v>71.428571428571431</v>
      </c>
      <c r="I364" s="14"/>
      <c r="J364" s="14"/>
      <c r="K364" s="14"/>
      <c r="L364" s="14"/>
    </row>
    <row r="365" spans="1:12" ht="21.75" customHeight="1" x14ac:dyDescent="0.3">
      <c r="A365" s="43"/>
      <c r="B365" s="32"/>
      <c r="C365" s="4" t="s">
        <v>2</v>
      </c>
      <c r="D365" s="25">
        <v>1</v>
      </c>
      <c r="E365" s="24">
        <v>16</v>
      </c>
      <c r="F365" s="24">
        <v>11</v>
      </c>
      <c r="G365" s="21">
        <f t="shared" si="15"/>
        <v>5</v>
      </c>
      <c r="H365" s="52">
        <f t="shared" si="14"/>
        <v>68.75</v>
      </c>
      <c r="I365" s="14"/>
      <c r="J365" s="14"/>
      <c r="K365" s="14"/>
      <c r="L365" s="14"/>
    </row>
    <row r="366" spans="1:12" ht="21.75" customHeight="1" x14ac:dyDescent="0.3">
      <c r="A366" s="43"/>
      <c r="B366" s="32"/>
      <c r="C366" s="4" t="s">
        <v>3</v>
      </c>
      <c r="D366" s="25">
        <v>1</v>
      </c>
      <c r="E366" s="24">
        <v>6</v>
      </c>
      <c r="F366" s="24">
        <v>5</v>
      </c>
      <c r="G366" s="21">
        <f t="shared" si="15"/>
        <v>1</v>
      </c>
      <c r="H366" s="52">
        <f t="shared" si="14"/>
        <v>83.333333333333343</v>
      </c>
      <c r="I366" s="14"/>
      <c r="J366" s="14"/>
      <c r="K366" s="14"/>
      <c r="L366" s="14"/>
    </row>
    <row r="367" spans="1:12" ht="21.75" customHeight="1" x14ac:dyDescent="0.3">
      <c r="A367" s="43"/>
      <c r="B367" s="32"/>
      <c r="C367" s="4" t="s">
        <v>13</v>
      </c>
      <c r="D367" s="25">
        <v>1</v>
      </c>
      <c r="E367" s="24">
        <v>7</v>
      </c>
      <c r="F367" s="24">
        <v>6</v>
      </c>
      <c r="G367" s="21">
        <f t="shared" si="15"/>
        <v>1</v>
      </c>
      <c r="H367" s="52">
        <f t="shared" si="14"/>
        <v>85.714285714285708</v>
      </c>
      <c r="I367" s="14"/>
      <c r="J367" s="14"/>
      <c r="K367" s="14"/>
      <c r="L367" s="14"/>
    </row>
    <row r="368" spans="1:12" ht="21.75" customHeight="1" x14ac:dyDescent="0.3">
      <c r="A368" s="43"/>
      <c r="B368" s="33"/>
      <c r="C368" s="4" t="s">
        <v>4</v>
      </c>
      <c r="D368" s="25">
        <v>1</v>
      </c>
      <c r="E368" s="24">
        <v>6</v>
      </c>
      <c r="F368" s="24">
        <v>5</v>
      </c>
      <c r="G368" s="21">
        <f t="shared" si="15"/>
        <v>1</v>
      </c>
      <c r="H368" s="52">
        <f t="shared" si="14"/>
        <v>83.333333333333343</v>
      </c>
      <c r="I368" s="14"/>
      <c r="J368" s="14"/>
      <c r="K368" s="14"/>
      <c r="L368" s="14"/>
    </row>
    <row r="369" spans="1:12" ht="21.75" customHeight="1" x14ac:dyDescent="0.3">
      <c r="A369" s="43"/>
      <c r="B369" s="34" t="s">
        <v>30</v>
      </c>
      <c r="C369" s="34"/>
      <c r="D369" s="18">
        <f>SUM(D370:D379)</f>
        <v>18</v>
      </c>
      <c r="E369" s="18">
        <f>SUM(E370:E379)</f>
        <v>296</v>
      </c>
      <c r="F369" s="18">
        <f>SUM(F370:F379)</f>
        <v>181</v>
      </c>
      <c r="G369" s="22">
        <f t="shared" si="15"/>
        <v>115</v>
      </c>
      <c r="H369" s="51">
        <f t="shared" si="14"/>
        <v>61.148648648648653</v>
      </c>
      <c r="I369" s="14"/>
      <c r="J369" s="14"/>
      <c r="K369" s="14"/>
      <c r="L369" s="14"/>
    </row>
    <row r="370" spans="1:12" ht="21.75" customHeight="1" x14ac:dyDescent="0.3">
      <c r="A370" s="43"/>
      <c r="B370" s="28" t="s">
        <v>34</v>
      </c>
      <c r="C370" s="4" t="s">
        <v>9</v>
      </c>
      <c r="D370" s="25">
        <v>1</v>
      </c>
      <c r="E370" s="24">
        <v>22</v>
      </c>
      <c r="F370" s="24">
        <v>11</v>
      </c>
      <c r="G370" s="21">
        <f t="shared" si="15"/>
        <v>11</v>
      </c>
      <c r="H370" s="52">
        <f t="shared" si="14"/>
        <v>50</v>
      </c>
      <c r="I370" s="14"/>
      <c r="J370" s="14"/>
      <c r="K370" s="14"/>
      <c r="L370" s="14"/>
    </row>
    <row r="371" spans="1:12" ht="21.75" customHeight="1" x14ac:dyDescent="0.3">
      <c r="A371" s="43"/>
      <c r="B371" s="28"/>
      <c r="C371" s="4" t="s">
        <v>11</v>
      </c>
      <c r="D371" s="25">
        <v>2</v>
      </c>
      <c r="E371" s="24">
        <v>13</v>
      </c>
      <c r="F371" s="24">
        <v>9</v>
      </c>
      <c r="G371" s="21">
        <f t="shared" si="15"/>
        <v>4</v>
      </c>
      <c r="H371" s="52">
        <f t="shared" si="14"/>
        <v>69.230769230769226</v>
      </c>
      <c r="I371" s="14"/>
      <c r="J371" s="14"/>
      <c r="K371" s="14"/>
      <c r="L371" s="14"/>
    </row>
    <row r="372" spans="1:12" ht="21.75" customHeight="1" x14ac:dyDescent="0.3">
      <c r="A372" s="43"/>
      <c r="B372" s="28"/>
      <c r="C372" s="4" t="s">
        <v>2</v>
      </c>
      <c r="D372" s="25">
        <v>2</v>
      </c>
      <c r="E372" s="24">
        <v>68</v>
      </c>
      <c r="F372" s="24">
        <v>38</v>
      </c>
      <c r="G372" s="21">
        <f t="shared" si="15"/>
        <v>30</v>
      </c>
      <c r="H372" s="52">
        <f t="shared" si="14"/>
        <v>55.882352941176471</v>
      </c>
      <c r="I372" s="14"/>
      <c r="J372" s="14"/>
      <c r="K372" s="14"/>
      <c r="L372" s="14"/>
    </row>
    <row r="373" spans="1:12" ht="21.75" customHeight="1" x14ac:dyDescent="0.3">
      <c r="A373" s="43"/>
      <c r="B373" s="28"/>
      <c r="C373" s="4" t="s">
        <v>12</v>
      </c>
      <c r="D373" s="25">
        <v>1</v>
      </c>
      <c r="E373" s="24">
        <v>13</v>
      </c>
      <c r="F373" s="24">
        <v>9</v>
      </c>
      <c r="G373" s="21">
        <f t="shared" si="15"/>
        <v>4</v>
      </c>
      <c r="H373" s="52">
        <f t="shared" si="14"/>
        <v>69.230769230769226</v>
      </c>
      <c r="I373" s="14"/>
      <c r="J373" s="14"/>
      <c r="K373" s="14"/>
      <c r="L373" s="14"/>
    </row>
    <row r="374" spans="1:12" ht="21.75" customHeight="1" x14ac:dyDescent="0.3">
      <c r="A374" s="43"/>
      <c r="B374" s="28"/>
      <c r="C374" s="4" t="s">
        <v>3</v>
      </c>
      <c r="D374" s="25">
        <v>3</v>
      </c>
      <c r="E374" s="24">
        <v>42</v>
      </c>
      <c r="F374" s="24">
        <v>27</v>
      </c>
      <c r="G374" s="21">
        <f t="shared" si="15"/>
        <v>15</v>
      </c>
      <c r="H374" s="52">
        <f t="shared" si="14"/>
        <v>64.285714285714292</v>
      </c>
      <c r="I374" s="14"/>
      <c r="J374" s="14"/>
      <c r="K374" s="14"/>
      <c r="L374" s="14"/>
    </row>
    <row r="375" spans="1:12" ht="21.75" customHeight="1" x14ac:dyDescent="0.3">
      <c r="A375" s="43"/>
      <c r="B375" s="28"/>
      <c r="C375" s="4" t="s">
        <v>4</v>
      </c>
      <c r="D375" s="25">
        <v>1</v>
      </c>
      <c r="E375" s="24">
        <v>17</v>
      </c>
      <c r="F375" s="24">
        <v>12</v>
      </c>
      <c r="G375" s="21">
        <f t="shared" si="15"/>
        <v>5</v>
      </c>
      <c r="H375" s="52">
        <f t="shared" si="14"/>
        <v>70.588235294117652</v>
      </c>
      <c r="I375" s="14"/>
      <c r="J375" s="14"/>
      <c r="K375" s="14"/>
      <c r="L375" s="14"/>
    </row>
    <row r="376" spans="1:12" ht="21.75" customHeight="1" x14ac:dyDescent="0.3">
      <c r="A376" s="43"/>
      <c r="B376" s="28"/>
      <c r="C376" s="4" t="s">
        <v>6</v>
      </c>
      <c r="D376" s="25">
        <v>1</v>
      </c>
      <c r="E376" s="24">
        <v>8</v>
      </c>
      <c r="F376" s="24">
        <v>5</v>
      </c>
      <c r="G376" s="21">
        <f t="shared" si="15"/>
        <v>3</v>
      </c>
      <c r="H376" s="52">
        <f t="shared" si="14"/>
        <v>62.5</v>
      </c>
      <c r="I376" s="14"/>
      <c r="J376" s="14"/>
      <c r="K376" s="14"/>
      <c r="L376" s="14"/>
    </row>
    <row r="377" spans="1:12" ht="21.75" customHeight="1" x14ac:dyDescent="0.3">
      <c r="A377" s="43"/>
      <c r="B377" s="28"/>
      <c r="C377" s="4" t="s">
        <v>15</v>
      </c>
      <c r="D377" s="25">
        <v>4</v>
      </c>
      <c r="E377" s="24">
        <v>78</v>
      </c>
      <c r="F377" s="24">
        <v>44</v>
      </c>
      <c r="G377" s="21">
        <f t="shared" si="15"/>
        <v>34</v>
      </c>
      <c r="H377" s="52">
        <f t="shared" si="14"/>
        <v>56.410256410256409</v>
      </c>
      <c r="I377" s="14"/>
      <c r="J377" s="14"/>
      <c r="K377" s="14"/>
      <c r="L377" s="14"/>
    </row>
    <row r="378" spans="1:12" ht="21.75" customHeight="1" x14ac:dyDescent="0.3">
      <c r="A378" s="43"/>
      <c r="B378" s="28"/>
      <c r="C378" s="4" t="s">
        <v>8</v>
      </c>
      <c r="D378" s="25">
        <v>2</v>
      </c>
      <c r="E378" s="24">
        <v>25</v>
      </c>
      <c r="F378" s="24">
        <v>19</v>
      </c>
      <c r="G378" s="21">
        <f t="shared" si="15"/>
        <v>6</v>
      </c>
      <c r="H378" s="52">
        <f t="shared" si="14"/>
        <v>76</v>
      </c>
      <c r="I378" s="14"/>
      <c r="J378" s="14"/>
      <c r="K378" s="14"/>
      <c r="L378" s="14"/>
    </row>
    <row r="379" spans="1:12" ht="21.75" customHeight="1" x14ac:dyDescent="0.3">
      <c r="A379" s="44"/>
      <c r="B379" s="28"/>
      <c r="C379" s="4" t="s">
        <v>19</v>
      </c>
      <c r="D379" s="25">
        <v>1</v>
      </c>
      <c r="E379" s="24">
        <v>10</v>
      </c>
      <c r="F379" s="24">
        <v>7</v>
      </c>
      <c r="G379" s="21">
        <f t="shared" si="15"/>
        <v>3</v>
      </c>
      <c r="H379" s="52">
        <f t="shared" si="14"/>
        <v>70</v>
      </c>
      <c r="I379" s="14"/>
      <c r="J379" s="14"/>
      <c r="K379" s="14"/>
      <c r="L379" s="14"/>
    </row>
  </sheetData>
  <mergeCells count="80">
    <mergeCell ref="A340:A379"/>
    <mergeCell ref="B8:B18"/>
    <mergeCell ref="B20:B31"/>
    <mergeCell ref="B354:C354"/>
    <mergeCell ref="B355:B357"/>
    <mergeCell ref="B92:B102"/>
    <mergeCell ref="B103:C103"/>
    <mergeCell ref="B115:B117"/>
    <mergeCell ref="B154:B164"/>
    <mergeCell ref="B165:C165"/>
    <mergeCell ref="B209:B219"/>
    <mergeCell ref="B220:C220"/>
    <mergeCell ref="B221:B223"/>
    <mergeCell ref="B33:B57"/>
    <mergeCell ref="B59:B73"/>
    <mergeCell ref="B75:B90"/>
    <mergeCell ref="B168:B173"/>
    <mergeCell ref="B175:B179"/>
    <mergeCell ref="B181:B195"/>
    <mergeCell ref="B108:B113"/>
    <mergeCell ref="B119:B131"/>
    <mergeCell ref="B133:B141"/>
    <mergeCell ref="B143:B144"/>
    <mergeCell ref="B132:C132"/>
    <mergeCell ref="B142:C142"/>
    <mergeCell ref="B145:C145"/>
    <mergeCell ref="B153:C153"/>
    <mergeCell ref="B167:C167"/>
    <mergeCell ref="B146:B152"/>
    <mergeCell ref="B315:C315"/>
    <mergeCell ref="B318:C318"/>
    <mergeCell ref="B197:B207"/>
    <mergeCell ref="B254:B267"/>
    <mergeCell ref="B269:B282"/>
    <mergeCell ref="B229:C229"/>
    <mergeCell ref="B225:B228"/>
    <mergeCell ref="B230:B233"/>
    <mergeCell ref="B235:B248"/>
    <mergeCell ref="B249:C249"/>
    <mergeCell ref="B251:C251"/>
    <mergeCell ref="A2:H2"/>
    <mergeCell ref="E3:H3"/>
    <mergeCell ref="B286:B299"/>
    <mergeCell ref="B300:C300"/>
    <mergeCell ref="B324:B337"/>
    <mergeCell ref="B7:C7"/>
    <mergeCell ref="B19:C19"/>
    <mergeCell ref="B174:C174"/>
    <mergeCell ref="B180:C180"/>
    <mergeCell ref="B196:C196"/>
    <mergeCell ref="B208:C208"/>
    <mergeCell ref="B224:C224"/>
    <mergeCell ref="B234:C234"/>
    <mergeCell ref="B253:C253"/>
    <mergeCell ref="B268:C268"/>
    <mergeCell ref="B283:C283"/>
    <mergeCell ref="B323:C323"/>
    <mergeCell ref="B338:C338"/>
    <mergeCell ref="A7:A339"/>
    <mergeCell ref="B32:C32"/>
    <mergeCell ref="B58:C58"/>
    <mergeCell ref="B74:C74"/>
    <mergeCell ref="B91:C91"/>
    <mergeCell ref="B105:C105"/>
    <mergeCell ref="B107:C107"/>
    <mergeCell ref="B114:C114"/>
    <mergeCell ref="B118:C118"/>
    <mergeCell ref="B285:C285"/>
    <mergeCell ref="B302:C302"/>
    <mergeCell ref="B303:B314"/>
    <mergeCell ref="B316:B317"/>
    <mergeCell ref="B319:B322"/>
    <mergeCell ref="B370:B379"/>
    <mergeCell ref="B362:C362"/>
    <mergeCell ref="B363:B368"/>
    <mergeCell ref="B341:C341"/>
    <mergeCell ref="B358:C358"/>
    <mergeCell ref="B369:C369"/>
    <mergeCell ref="B342:B353"/>
    <mergeCell ref="B359:B361"/>
  </mergeCells>
  <phoneticPr fontId="1" type="noConversion"/>
  <pageMargins left="0.23622047244094491" right="0.23622047244094491" top="0.74803149606299213" bottom="0.74803149606299213" header="0.31496062992125984" footer="0.31496062992125984"/>
  <pageSetup paperSize="8" scale="85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Sheet0</vt:lpstr>
      <vt:lpstr>Sheet0!Print_Area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2023-03-20T23:39:18Z</cp:lastPrinted>
  <dcterms:created xsi:type="dcterms:W3CDTF">2022-03-28T22:57:57Z</dcterms:created>
  <dcterms:modified xsi:type="dcterms:W3CDTF">2023-06-12T07:22:34Z</dcterms:modified>
</cp:coreProperties>
</file>